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27\2021\"/>
    </mc:Choice>
  </mc:AlternateContent>
  <xr:revisionPtr revIDLastSave="0" documentId="13_ncr:1_{989E979A-9881-41CF-ADCB-88011596F5D3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xlnm.Print_Area" localSheetId="0">Foaie1!$A$63:$D$76</definedName>
    <definedName name="_xlnm.Print_Area" localSheetId="1">Foaie2!$A$73:$J$97</definedName>
  </definedNames>
  <calcPr calcId="191029"/>
</workbook>
</file>

<file path=xl/calcChain.xml><?xml version="1.0" encoding="utf-8"?>
<calcChain xmlns="http://schemas.openxmlformats.org/spreadsheetml/2006/main">
  <c r="R106" i="1" l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BP96" i="1"/>
  <c r="BJ110" i="1"/>
  <c r="BJ111" i="1" s="1"/>
  <c r="BJ112" i="1" s="1"/>
  <c r="BJ113" i="1" s="1"/>
  <c r="BJ114" i="1" s="1"/>
  <c r="BJ115" i="1" s="1"/>
  <c r="BJ116" i="1" s="1"/>
  <c r="BL109" i="1"/>
  <c r="BL110" i="1" s="1"/>
  <c r="BL111" i="1" s="1"/>
  <c r="BL112" i="1" s="1"/>
  <c r="BL113" i="1" s="1"/>
  <c r="BL114" i="1" s="1"/>
  <c r="BL115" i="1" s="1"/>
  <c r="BJ109" i="1"/>
  <c r="BE109" i="1"/>
  <c r="BE110" i="1" s="1"/>
  <c r="BE111" i="1" s="1"/>
  <c r="BE112" i="1" s="1"/>
  <c r="BE113" i="1" s="1"/>
  <c r="BE114" i="1" s="1"/>
  <c r="BE115" i="1" s="1"/>
  <c r="AY109" i="1"/>
  <c r="AY110" i="1" s="1"/>
  <c r="AY111" i="1" s="1"/>
  <c r="AY112" i="1" s="1"/>
  <c r="AY113" i="1" s="1"/>
  <c r="AY114" i="1" s="1"/>
  <c r="AY115" i="1" s="1"/>
  <c r="AU109" i="1"/>
  <c r="AU110" i="1" s="1"/>
  <c r="AU111" i="1" s="1"/>
  <c r="AU112" i="1" s="1"/>
  <c r="AU113" i="1" s="1"/>
  <c r="AU114" i="1" s="1"/>
  <c r="AU115" i="1" s="1"/>
  <c r="AU116" i="1" s="1"/>
  <c r="BH108" i="1"/>
  <c r="BH110" i="1" s="1"/>
  <c r="BH111" i="1" s="1"/>
  <c r="BH112" i="1" s="1"/>
  <c r="BH113" i="1" s="1"/>
  <c r="BH114" i="1" s="1"/>
  <c r="BH115" i="1" s="1"/>
  <c r="AW108" i="1"/>
  <c r="AW110" i="1" s="1"/>
  <c r="AW111" i="1" s="1"/>
  <c r="AW112" i="1" s="1"/>
  <c r="AW113" i="1" s="1"/>
  <c r="AW114" i="1" s="1"/>
  <c r="AW115" i="1" s="1"/>
  <c r="AW116" i="1" s="1"/>
  <c r="BC107" i="1"/>
  <c r="BC109" i="1" s="1"/>
  <c r="BC110" i="1" s="1"/>
  <c r="BC111" i="1" s="1"/>
  <c r="BC112" i="1" s="1"/>
  <c r="BC113" i="1" s="1"/>
  <c r="BC114" i="1" s="1"/>
  <c r="BC115" i="1" s="1"/>
  <c r="BC116" i="1" s="1"/>
  <c r="AU107" i="1"/>
  <c r="S30" i="3"/>
  <c r="S31" i="3" s="1"/>
  <c r="S32" i="3" s="1"/>
  <c r="S33" i="3" s="1"/>
  <c r="S34" i="3" s="1"/>
  <c r="S35" i="3" s="1"/>
  <c r="S36" i="3" s="1"/>
  <c r="S28" i="3"/>
  <c r="H30" i="3"/>
  <c r="H31" i="3" s="1"/>
  <c r="H32" i="3" s="1"/>
  <c r="H33" i="3" s="1"/>
  <c r="H34" i="3" s="1"/>
  <c r="H35" i="3" s="1"/>
  <c r="H36" i="3" s="1"/>
  <c r="H28" i="3"/>
  <c r="U30" i="3"/>
  <c r="U31" i="3" s="1"/>
  <c r="U32" i="3" s="1"/>
  <c r="U33" i="3" s="1"/>
  <c r="U34" i="3" s="1"/>
  <c r="U35" i="3" s="1"/>
  <c r="U36" i="3" s="1"/>
  <c r="J30" i="3"/>
  <c r="J31" i="3" s="1"/>
  <c r="J32" i="3" s="1"/>
  <c r="J33" i="3" s="1"/>
  <c r="J34" i="3" s="1"/>
  <c r="J35" i="3" s="1"/>
  <c r="W29" i="3"/>
  <c r="W30" i="3" s="1"/>
  <c r="W31" i="3" s="1"/>
  <c r="W32" i="3" s="1"/>
  <c r="W33" i="3" s="1"/>
  <c r="W34" i="3" s="1"/>
  <c r="W35" i="3" s="1"/>
  <c r="U29" i="3"/>
  <c r="P29" i="3"/>
  <c r="P30" i="3" s="1"/>
  <c r="P31" i="3" s="1"/>
  <c r="P32" i="3" s="1"/>
  <c r="P33" i="3" s="1"/>
  <c r="P34" i="3" s="1"/>
  <c r="P35" i="3" s="1"/>
  <c r="J29" i="3"/>
  <c r="F29" i="3"/>
  <c r="F30" i="3" s="1"/>
  <c r="F31" i="3" s="1"/>
  <c r="F32" i="3" s="1"/>
  <c r="F33" i="3" s="1"/>
  <c r="F34" i="3" s="1"/>
  <c r="F35" i="3" s="1"/>
  <c r="F36" i="3" s="1"/>
  <c r="N27" i="3"/>
  <c r="N29" i="3" s="1"/>
  <c r="N30" i="3" s="1"/>
  <c r="N31" i="3" s="1"/>
  <c r="N32" i="3" s="1"/>
  <c r="N33" i="3" s="1"/>
  <c r="N34" i="3" s="1"/>
  <c r="N35" i="3" s="1"/>
  <c r="N36" i="3" s="1"/>
  <c r="F27" i="3"/>
  <c r="BO91" i="1"/>
  <c r="BO92" i="1" s="1"/>
  <c r="BO93" i="1" s="1"/>
  <c r="BO94" i="1" s="1"/>
  <c r="BO95" i="1" s="1"/>
  <c r="BI91" i="1"/>
  <c r="BI92" i="1" s="1"/>
  <c r="BI93" i="1" s="1"/>
  <c r="BI94" i="1" s="1"/>
  <c r="BI95" i="1" s="1"/>
  <c r="BI96" i="1" s="1"/>
  <c r="AZ91" i="1"/>
  <c r="AZ92" i="1" s="1"/>
  <c r="AZ93" i="1" s="1"/>
  <c r="AZ94" i="1" s="1"/>
  <c r="AZ95" i="1" s="1"/>
  <c r="AZ96" i="1" s="1"/>
  <c r="BU90" i="1"/>
  <c r="BU91" i="1" s="1"/>
  <c r="BU92" i="1" s="1"/>
  <c r="BU93" i="1" s="1"/>
  <c r="BU94" i="1" s="1"/>
  <c r="BU95" i="1" s="1"/>
  <c r="BO90" i="1"/>
  <c r="BM90" i="1"/>
  <c r="BM91" i="1" s="1"/>
  <c r="BM92" i="1" s="1"/>
  <c r="BM93" i="1" s="1"/>
  <c r="BM94" i="1" s="1"/>
  <c r="BM95" i="1" s="1"/>
  <c r="BM96" i="1" s="1"/>
  <c r="BI90" i="1"/>
  <c r="BD90" i="1"/>
  <c r="BD91" i="1" s="1"/>
  <c r="BD92" i="1" s="1"/>
  <c r="BD93" i="1" s="1"/>
  <c r="BD94" i="1" s="1"/>
  <c r="BD95" i="1" s="1"/>
  <c r="AZ90" i="1"/>
  <c r="BV89" i="1"/>
  <c r="BV90" i="1" s="1"/>
  <c r="BV91" i="1" s="1"/>
  <c r="BV92" i="1" s="1"/>
  <c r="BV93" i="1" s="1"/>
  <c r="BV94" i="1" s="1"/>
  <c r="BV95" i="1" s="1"/>
  <c r="BU89" i="1"/>
  <c r="BT89" i="1"/>
  <c r="BT90" i="1" s="1"/>
  <c r="BT91" i="1" s="1"/>
  <c r="BT92" i="1" s="1"/>
  <c r="BT93" i="1" s="1"/>
  <c r="BT94" i="1" s="1"/>
  <c r="BT95" i="1" s="1"/>
  <c r="BT96" i="1" s="1"/>
  <c r="BP89" i="1"/>
  <c r="BP90" i="1" s="1"/>
  <c r="BP91" i="1" s="1"/>
  <c r="BP92" i="1" s="1"/>
  <c r="BP93" i="1" s="1"/>
  <c r="BP94" i="1" s="1"/>
  <c r="BP95" i="1" s="1"/>
  <c r="BO89" i="1"/>
  <c r="BN89" i="1"/>
  <c r="BN90" i="1" s="1"/>
  <c r="BN91" i="1" s="1"/>
  <c r="BN92" i="1" s="1"/>
  <c r="BN93" i="1" s="1"/>
  <c r="BN94" i="1" s="1"/>
  <c r="BN95" i="1" s="1"/>
  <c r="BN96" i="1" s="1"/>
  <c r="BM89" i="1"/>
  <c r="BL89" i="1"/>
  <c r="BL90" i="1" s="1"/>
  <c r="BL91" i="1" s="1"/>
  <c r="BL92" i="1" s="1"/>
  <c r="BL93" i="1" s="1"/>
  <c r="BL94" i="1" s="1"/>
  <c r="BL95" i="1" s="1"/>
  <c r="BL96" i="1" s="1"/>
  <c r="BK89" i="1"/>
  <c r="BK90" i="1" s="1"/>
  <c r="BK91" i="1" s="1"/>
  <c r="BK92" i="1" s="1"/>
  <c r="BK93" i="1" s="1"/>
  <c r="BK94" i="1" s="1"/>
  <c r="BK95" i="1" s="1"/>
  <c r="BK96" i="1" s="1"/>
  <c r="BJ89" i="1"/>
  <c r="BJ90" i="1" s="1"/>
  <c r="BJ91" i="1" s="1"/>
  <c r="BJ92" i="1" s="1"/>
  <c r="BJ93" i="1" s="1"/>
  <c r="BJ94" i="1" s="1"/>
  <c r="BJ95" i="1" s="1"/>
  <c r="BJ96" i="1" s="1"/>
  <c r="BI89" i="1"/>
  <c r="BH89" i="1"/>
  <c r="BH90" i="1" s="1"/>
  <c r="BH91" i="1" s="1"/>
  <c r="BH92" i="1" s="1"/>
  <c r="BH93" i="1" s="1"/>
  <c r="BH94" i="1" s="1"/>
  <c r="BH95" i="1" s="1"/>
  <c r="BH96" i="1" s="1"/>
  <c r="BD89" i="1"/>
  <c r="BC89" i="1"/>
  <c r="BC90" i="1" s="1"/>
  <c r="BC91" i="1" s="1"/>
  <c r="BC92" i="1" s="1"/>
  <c r="BC93" i="1" s="1"/>
  <c r="BC94" i="1" s="1"/>
  <c r="BC95" i="1" s="1"/>
  <c r="BB89" i="1"/>
  <c r="BB90" i="1" s="1"/>
  <c r="BB91" i="1" s="1"/>
  <c r="BB92" i="1" s="1"/>
  <c r="BB93" i="1" s="1"/>
  <c r="BB94" i="1" s="1"/>
  <c r="BB95" i="1" s="1"/>
  <c r="BB96" i="1" s="1"/>
  <c r="BA89" i="1"/>
  <c r="BA90" i="1" s="1"/>
  <c r="BA91" i="1" s="1"/>
  <c r="BA92" i="1" s="1"/>
  <c r="BA93" i="1" s="1"/>
  <c r="BA94" i="1" s="1"/>
  <c r="BA95" i="1" s="1"/>
  <c r="BA96" i="1" s="1"/>
  <c r="AZ89" i="1"/>
  <c r="AY89" i="1"/>
  <c r="AY90" i="1" s="1"/>
  <c r="AY91" i="1" s="1"/>
  <c r="AY92" i="1" s="1"/>
  <c r="AY93" i="1" s="1"/>
  <c r="AY94" i="1" s="1"/>
  <c r="AY95" i="1" s="1"/>
  <c r="AY96" i="1" s="1"/>
  <c r="AV89" i="1"/>
  <c r="AV90" i="1" s="1"/>
  <c r="AV91" i="1" s="1"/>
  <c r="AV92" i="1" s="1"/>
  <c r="AV93" i="1" s="1"/>
  <c r="AV94" i="1" s="1"/>
  <c r="AV95" i="1" s="1"/>
  <c r="AV96" i="1" s="1"/>
  <c r="BQ88" i="1"/>
  <c r="BQ90" i="1" s="1"/>
  <c r="BQ91" i="1" s="1"/>
  <c r="BQ92" i="1" s="1"/>
  <c r="BQ93" i="1" s="1"/>
  <c r="BQ94" i="1" s="1"/>
  <c r="BQ95" i="1" s="1"/>
  <c r="AX88" i="1"/>
  <c r="AX90" i="1" s="1"/>
  <c r="AX91" i="1" s="1"/>
  <c r="AX92" i="1" s="1"/>
  <c r="AX93" i="1" s="1"/>
  <c r="AX94" i="1" s="1"/>
  <c r="AX95" i="1" s="1"/>
  <c r="AX96" i="1" s="1"/>
  <c r="AX87" i="1"/>
  <c r="AW87" i="1"/>
  <c r="AW89" i="1" s="1"/>
  <c r="AW90" i="1" s="1"/>
  <c r="AW91" i="1" s="1"/>
  <c r="AW92" i="1" s="1"/>
  <c r="AW93" i="1" s="1"/>
  <c r="AW94" i="1" s="1"/>
  <c r="AW95" i="1" s="1"/>
  <c r="AW96" i="1" s="1"/>
  <c r="AV87" i="1"/>
  <c r="AB7" i="3"/>
  <c r="AB9" i="3" s="1"/>
  <c r="I7" i="3"/>
  <c r="I9" i="3" s="1"/>
  <c r="I10" i="3" s="1"/>
  <c r="I11" i="3" s="1"/>
  <c r="I12" i="3" s="1"/>
  <c r="I13" i="3" s="1"/>
  <c r="I14" i="3" s="1"/>
  <c r="I15" i="3" s="1"/>
  <c r="AG8" i="3"/>
  <c r="AG9" i="3" s="1"/>
  <c r="AG10" i="3" s="1"/>
  <c r="AG11" i="3" s="1"/>
  <c r="AG12" i="3" s="1"/>
  <c r="AG13" i="3" s="1"/>
  <c r="AG14" i="3" s="1"/>
  <c r="AF8" i="3"/>
  <c r="AF9" i="3" s="1"/>
  <c r="AF10" i="3" s="1"/>
  <c r="AF11" i="3" s="1"/>
  <c r="AF12" i="3" s="1"/>
  <c r="AF13" i="3" s="1"/>
  <c r="AF14" i="3" s="1"/>
  <c r="AE8" i="3"/>
  <c r="AE9" i="3" s="1"/>
  <c r="AE10" i="3" s="1"/>
  <c r="AE11" i="3" s="1"/>
  <c r="AE12" i="3" s="1"/>
  <c r="AE13" i="3" s="1"/>
  <c r="AE14" i="3" s="1"/>
  <c r="AE15" i="3" s="1"/>
  <c r="AA8" i="3"/>
  <c r="AA9" i="3" s="1"/>
  <c r="AA10" i="3" s="1"/>
  <c r="AA11" i="3" s="1"/>
  <c r="AA12" i="3" s="1"/>
  <c r="AA13" i="3" s="1"/>
  <c r="AA14" i="3" s="1"/>
  <c r="Z8" i="3"/>
  <c r="Z9" i="3" s="1"/>
  <c r="Z10" i="3" s="1"/>
  <c r="Z11" i="3" s="1"/>
  <c r="Z12" i="3" s="1"/>
  <c r="Z13" i="3" s="1"/>
  <c r="Z14" i="3" s="1"/>
  <c r="Y8" i="3"/>
  <c r="Y9" i="3" s="1"/>
  <c r="Y10" i="3" s="1"/>
  <c r="Y11" i="3" s="1"/>
  <c r="Y12" i="3" s="1"/>
  <c r="Y13" i="3" s="1"/>
  <c r="Y14" i="3" s="1"/>
  <c r="Y15" i="3" s="1"/>
  <c r="X8" i="3"/>
  <c r="X9" i="3" s="1"/>
  <c r="X10" i="3" s="1"/>
  <c r="X11" i="3" s="1"/>
  <c r="X12" i="3" s="1"/>
  <c r="X13" i="3" s="1"/>
  <c r="X14" i="3" s="1"/>
  <c r="X15" i="3" s="1"/>
  <c r="W8" i="3"/>
  <c r="W9" i="3" s="1"/>
  <c r="W10" i="3" s="1"/>
  <c r="W11" i="3" s="1"/>
  <c r="W12" i="3" s="1"/>
  <c r="W13" i="3" s="1"/>
  <c r="W14" i="3" s="1"/>
  <c r="W15" i="3" s="1"/>
  <c r="V8" i="3"/>
  <c r="V9" i="3" s="1"/>
  <c r="V10" i="3" s="1"/>
  <c r="V11" i="3" s="1"/>
  <c r="V12" i="3" s="1"/>
  <c r="V13" i="3" s="1"/>
  <c r="V14" i="3" s="1"/>
  <c r="V15" i="3" s="1"/>
  <c r="U8" i="3"/>
  <c r="U9" i="3" s="1"/>
  <c r="U10" i="3" s="1"/>
  <c r="U11" i="3" s="1"/>
  <c r="U12" i="3" s="1"/>
  <c r="U13" i="3" s="1"/>
  <c r="U14" i="3" s="1"/>
  <c r="U15" i="3" s="1"/>
  <c r="T8" i="3"/>
  <c r="T9" i="3" s="1"/>
  <c r="T10" i="3" s="1"/>
  <c r="T11" i="3" s="1"/>
  <c r="T12" i="3" s="1"/>
  <c r="T13" i="3" s="1"/>
  <c r="T14" i="3" s="1"/>
  <c r="T15" i="3" s="1"/>
  <c r="S8" i="3"/>
  <c r="S9" i="3" s="1"/>
  <c r="S10" i="3" s="1"/>
  <c r="S11" i="3" s="1"/>
  <c r="S12" i="3" s="1"/>
  <c r="S13" i="3" s="1"/>
  <c r="S14" i="3" s="1"/>
  <c r="S15" i="3" s="1"/>
  <c r="O8" i="3"/>
  <c r="O9" i="3" s="1"/>
  <c r="O10" i="3" s="1"/>
  <c r="O11" i="3" s="1"/>
  <c r="O12" i="3" s="1"/>
  <c r="O13" i="3" s="1"/>
  <c r="O14" i="3" s="1"/>
  <c r="N8" i="3"/>
  <c r="N9" i="3" s="1"/>
  <c r="N10" i="3" s="1"/>
  <c r="N11" i="3" s="1"/>
  <c r="N12" i="3" s="1"/>
  <c r="N13" i="3" s="1"/>
  <c r="N14" i="3" s="1"/>
  <c r="M8" i="3"/>
  <c r="M9" i="3" s="1"/>
  <c r="M10" i="3" s="1"/>
  <c r="M11" i="3" s="1"/>
  <c r="M12" i="3" s="1"/>
  <c r="M13" i="3" s="1"/>
  <c r="M14" i="3" s="1"/>
  <c r="M15" i="3" s="1"/>
  <c r="L8" i="3"/>
  <c r="L9" i="3" s="1"/>
  <c r="L10" i="3" s="1"/>
  <c r="L11" i="3" s="1"/>
  <c r="L12" i="3" s="1"/>
  <c r="L13" i="3" s="1"/>
  <c r="L14" i="3" s="1"/>
  <c r="L15" i="3" s="1"/>
  <c r="K8" i="3"/>
  <c r="K9" i="3" s="1"/>
  <c r="K10" i="3" s="1"/>
  <c r="K11" i="3" s="1"/>
  <c r="K12" i="3" s="1"/>
  <c r="K13" i="3" s="1"/>
  <c r="K14" i="3" s="1"/>
  <c r="K15" i="3" s="1"/>
  <c r="J8" i="3"/>
  <c r="J9" i="3" s="1"/>
  <c r="J10" i="3" s="1"/>
  <c r="J11" i="3" s="1"/>
  <c r="J12" i="3" s="1"/>
  <c r="J13" i="3" s="1"/>
  <c r="J14" i="3" s="1"/>
  <c r="J15" i="3" s="1"/>
  <c r="I6" i="3"/>
  <c r="H6" i="3"/>
  <c r="H8" i="3" s="1"/>
  <c r="H9" i="3" s="1"/>
  <c r="H10" i="3" s="1"/>
  <c r="H11" i="3" s="1"/>
  <c r="H12" i="3" s="1"/>
  <c r="H13" i="3" s="1"/>
  <c r="H14" i="3" s="1"/>
  <c r="H15" i="3" s="1"/>
  <c r="G6" i="3"/>
  <c r="G8" i="3" s="1"/>
  <c r="G9" i="3" s="1"/>
  <c r="G10" i="3" s="1"/>
  <c r="G11" i="3" s="1"/>
  <c r="G12" i="3" s="1"/>
  <c r="G13" i="3" s="1"/>
  <c r="G14" i="3" s="1"/>
  <c r="G15" i="3" s="1"/>
  <c r="V106" i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T106" i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P106" i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N106" i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J106" i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H106" i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F106" i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AB10" i="3" l="1"/>
  <c r="AB11" i="3" s="1"/>
  <c r="AB12" i="3" s="1"/>
  <c r="AB13" i="3" s="1"/>
  <c r="AB14" i="3" s="1"/>
  <c r="AE86" i="1"/>
  <c r="AE87" i="1" s="1"/>
  <c r="AE88" i="1" s="1"/>
  <c r="AE89" i="1" s="1"/>
  <c r="AE90" i="1" s="1"/>
  <c r="AE91" i="1" s="1"/>
  <c r="AE92" i="1" s="1"/>
  <c r="AE93" i="1" s="1"/>
  <c r="AE94" i="1" s="1"/>
  <c r="AE95" i="1" s="1"/>
  <c r="AE85" i="1"/>
  <c r="AD85" i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C85" i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R85" i="1"/>
  <c r="R86" i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84" i="1"/>
  <c r="S84" i="1" s="1"/>
  <c r="Q85" i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F85" i="1"/>
  <c r="F86" i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G84" i="1"/>
  <c r="H84" i="1" s="1"/>
  <c r="F84" i="1"/>
  <c r="H85" i="1" l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I84" i="1"/>
  <c r="T84" i="1"/>
  <c r="S85" i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G85" i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T85" i="1" l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U84" i="1"/>
  <c r="I85" i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J84" i="1"/>
  <c r="U85" i="1" l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V84" i="1"/>
  <c r="J85" i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K84" i="1"/>
  <c r="K85" i="1" l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L84" i="1"/>
  <c r="V85" i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W84" i="1"/>
  <c r="W85" i="1" l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X84" i="1"/>
  <c r="M84" i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L85" i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Y84" i="1" l="1"/>
  <c r="X85" i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Z84" i="1" l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Y85" i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E85" i="1" l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BY65" i="1"/>
  <c r="BY66" i="1" s="1"/>
  <c r="BY67" i="1" s="1"/>
  <c r="BY68" i="1" s="1"/>
  <c r="BY69" i="1" s="1"/>
  <c r="BY70" i="1" s="1"/>
  <c r="BY71" i="1" s="1"/>
  <c r="BY72" i="1" s="1"/>
  <c r="BY73" i="1" s="1"/>
  <c r="BY74" i="1" s="1"/>
  <c r="BY75" i="1" s="1"/>
  <c r="BZ64" i="1"/>
  <c r="BZ65" i="1" s="1"/>
  <c r="BZ66" i="1" s="1"/>
  <c r="BZ67" i="1" s="1"/>
  <c r="BZ68" i="1" s="1"/>
  <c r="BZ69" i="1" s="1"/>
  <c r="BZ70" i="1" s="1"/>
  <c r="BZ71" i="1" s="1"/>
  <c r="BZ72" i="1" s="1"/>
  <c r="BZ73" i="1" s="1"/>
  <c r="BZ74" i="1" s="1"/>
  <c r="BZ75" i="1" s="1"/>
  <c r="BY64" i="1"/>
  <c r="BX64" i="1"/>
  <c r="BX65" i="1" s="1"/>
  <c r="BX66" i="1" s="1"/>
  <c r="BX67" i="1" s="1"/>
  <c r="BX68" i="1" s="1"/>
  <c r="BX69" i="1" s="1"/>
  <c r="BX70" i="1" s="1"/>
  <c r="BX71" i="1" s="1"/>
  <c r="BX72" i="1" s="1"/>
  <c r="BX73" i="1" s="1"/>
  <c r="BX74" i="1" s="1"/>
  <c r="BX75" i="1" s="1"/>
  <c r="BX76" i="1" s="1"/>
  <c r="BS64" i="1"/>
  <c r="BS65" i="1" s="1"/>
  <c r="BS66" i="1" s="1"/>
  <c r="BS67" i="1" s="1"/>
  <c r="BS68" i="1" s="1"/>
  <c r="BS69" i="1" s="1"/>
  <c r="BS70" i="1" s="1"/>
  <c r="BS71" i="1" s="1"/>
  <c r="BS72" i="1" s="1"/>
  <c r="BS73" i="1" s="1"/>
  <c r="BS74" i="1" s="1"/>
  <c r="BS75" i="1" s="1"/>
  <c r="BS76" i="1" s="1"/>
  <c r="BT64" i="1"/>
  <c r="BT65" i="1" s="1"/>
  <c r="BT66" i="1" s="1"/>
  <c r="BT67" i="1" s="1"/>
  <c r="BT68" i="1" s="1"/>
  <c r="BT69" i="1" s="1"/>
  <c r="BT70" i="1" s="1"/>
  <c r="BT71" i="1" s="1"/>
  <c r="BT72" i="1" s="1"/>
  <c r="BT73" i="1" s="1"/>
  <c r="BT74" i="1" s="1"/>
  <c r="BT75" i="1" s="1"/>
  <c r="BU64" i="1"/>
  <c r="BU65" i="1" s="1"/>
  <c r="BU66" i="1" s="1"/>
  <c r="BU67" i="1" s="1"/>
  <c r="BU68" i="1" s="1"/>
  <c r="BU69" i="1" s="1"/>
  <c r="BU70" i="1" s="1"/>
  <c r="BU71" i="1" s="1"/>
  <c r="BU72" i="1" s="1"/>
  <c r="BU73" i="1" s="1"/>
  <c r="BU74" i="1" s="1"/>
  <c r="BU75" i="1" s="1"/>
  <c r="BR64" i="1"/>
  <c r="BR65" i="1" s="1"/>
  <c r="BR66" i="1" s="1"/>
  <c r="BR67" i="1" s="1"/>
  <c r="BR68" i="1" s="1"/>
  <c r="BR69" i="1" s="1"/>
  <c r="BR70" i="1" s="1"/>
  <c r="BR71" i="1" s="1"/>
  <c r="BR72" i="1" s="1"/>
  <c r="BR73" i="1" s="1"/>
  <c r="BR74" i="1" s="1"/>
  <c r="BR75" i="1" s="1"/>
  <c r="BR76" i="1" s="1"/>
  <c r="BQ66" i="1"/>
  <c r="BQ67" i="1"/>
  <c r="BQ68" i="1"/>
  <c r="BQ69" i="1" s="1"/>
  <c r="BQ70" i="1" s="1"/>
  <c r="BQ71" i="1" s="1"/>
  <c r="BQ72" i="1" s="1"/>
  <c r="BQ73" i="1" s="1"/>
  <c r="BQ74" i="1" s="1"/>
  <c r="BQ75" i="1" s="1"/>
  <c r="BN66" i="1"/>
  <c r="BO66" i="1"/>
  <c r="BO67" i="1" s="1"/>
  <c r="BO68" i="1" s="1"/>
  <c r="BO69" i="1" s="1"/>
  <c r="BO70" i="1" s="1"/>
  <c r="BO71" i="1" s="1"/>
  <c r="BO72" i="1" s="1"/>
  <c r="BO73" i="1" s="1"/>
  <c r="BO74" i="1" s="1"/>
  <c r="BO75" i="1" s="1"/>
  <c r="BO76" i="1" s="1"/>
  <c r="BP66" i="1"/>
  <c r="BP67" i="1" s="1"/>
  <c r="BP68" i="1" s="1"/>
  <c r="BP69" i="1" s="1"/>
  <c r="BP70" i="1" s="1"/>
  <c r="BP71" i="1" s="1"/>
  <c r="BP72" i="1" s="1"/>
  <c r="BP73" i="1" s="1"/>
  <c r="BP74" i="1" s="1"/>
  <c r="BP75" i="1" s="1"/>
  <c r="BP76" i="1" s="1"/>
  <c r="BN67" i="1"/>
  <c r="BN68" i="1" s="1"/>
  <c r="BN69" i="1" s="1"/>
  <c r="BN70" i="1" s="1"/>
  <c r="BN71" i="1" s="1"/>
  <c r="BN72" i="1" s="1"/>
  <c r="BN73" i="1" s="1"/>
  <c r="BN74" i="1" s="1"/>
  <c r="BN75" i="1" s="1"/>
  <c r="BN76" i="1" s="1"/>
  <c r="BK63" i="1"/>
  <c r="BL63" i="1" s="1"/>
  <c r="BK64" i="1"/>
  <c r="BK65" i="1" s="1"/>
  <c r="BK66" i="1" s="1"/>
  <c r="BK67" i="1" s="1"/>
  <c r="BK68" i="1" s="1"/>
  <c r="BK69" i="1" s="1"/>
  <c r="BK70" i="1" s="1"/>
  <c r="BK71" i="1" s="1"/>
  <c r="BK72" i="1" s="1"/>
  <c r="BK73" i="1" s="1"/>
  <c r="BK74" i="1" s="1"/>
  <c r="BK75" i="1" s="1"/>
  <c r="BK76" i="1" s="1"/>
  <c r="BJ65" i="1"/>
  <c r="BJ66" i="1" s="1"/>
  <c r="BJ67" i="1" s="1"/>
  <c r="BJ68" i="1" s="1"/>
  <c r="BJ69" i="1" s="1"/>
  <c r="BJ70" i="1" s="1"/>
  <c r="BJ71" i="1" s="1"/>
  <c r="BJ72" i="1" s="1"/>
  <c r="BJ73" i="1" s="1"/>
  <c r="BJ74" i="1" s="1"/>
  <c r="BJ75" i="1" s="1"/>
  <c r="BJ76" i="1" s="1"/>
  <c r="BJ64" i="1"/>
  <c r="BF66" i="1"/>
  <c r="BF67" i="1"/>
  <c r="BF68" i="1"/>
  <c r="BF69" i="1"/>
  <c r="BF70" i="1" s="1"/>
  <c r="BF71" i="1" s="1"/>
  <c r="BF72" i="1" s="1"/>
  <c r="BF73" i="1" s="1"/>
  <c r="BF74" i="1" s="1"/>
  <c r="BF75" i="1" s="1"/>
  <c r="BE64" i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D64" i="1"/>
  <c r="BD65" i="1" s="1"/>
  <c r="BD66" i="1" s="1"/>
  <c r="BD67" i="1" s="1"/>
  <c r="BD68" i="1" s="1"/>
  <c r="BD69" i="1" s="1"/>
  <c r="BD70" i="1" s="1"/>
  <c r="BD71" i="1" s="1"/>
  <c r="BD72" i="1" s="1"/>
  <c r="BD73" i="1" s="1"/>
  <c r="BD74" i="1" s="1"/>
  <c r="BD75" i="1" s="1"/>
  <c r="BD76" i="1" s="1"/>
  <c r="BC64" i="1"/>
  <c r="BC65" i="1" s="1"/>
  <c r="BC66" i="1" s="1"/>
  <c r="BC67" i="1" s="1"/>
  <c r="BC68" i="1" s="1"/>
  <c r="BC69" i="1" s="1"/>
  <c r="BC70" i="1" s="1"/>
  <c r="BC71" i="1" s="1"/>
  <c r="BC72" i="1" s="1"/>
  <c r="BC73" i="1" s="1"/>
  <c r="BC74" i="1" s="1"/>
  <c r="BC75" i="1" s="1"/>
  <c r="AZ66" i="1"/>
  <c r="BA66" i="1"/>
  <c r="BA67" i="1" s="1"/>
  <c r="BA68" i="1" s="1"/>
  <c r="BA69" i="1" s="1"/>
  <c r="BA70" i="1" s="1"/>
  <c r="BA71" i="1" s="1"/>
  <c r="BA72" i="1" s="1"/>
  <c r="BA73" i="1" s="1"/>
  <c r="BA74" i="1" s="1"/>
  <c r="BA75" i="1" s="1"/>
  <c r="BA76" i="1" s="1"/>
  <c r="BB66" i="1"/>
  <c r="BB67" i="1" s="1"/>
  <c r="BB68" i="1" s="1"/>
  <c r="BB69" i="1" s="1"/>
  <c r="BB70" i="1" s="1"/>
  <c r="BB71" i="1" s="1"/>
  <c r="BB72" i="1" s="1"/>
  <c r="BB73" i="1" s="1"/>
  <c r="BB74" i="1" s="1"/>
  <c r="BB75" i="1" s="1"/>
  <c r="BB76" i="1" s="1"/>
  <c r="AZ67" i="1"/>
  <c r="AZ68" i="1" s="1"/>
  <c r="AZ69" i="1" s="1"/>
  <c r="AZ70" i="1" s="1"/>
  <c r="AZ71" i="1" s="1"/>
  <c r="AZ72" i="1" s="1"/>
  <c r="AZ73" i="1" s="1"/>
  <c r="AZ74" i="1" s="1"/>
  <c r="AZ75" i="1" s="1"/>
  <c r="AZ76" i="1" s="1"/>
  <c r="AW63" i="1"/>
  <c r="AX63" i="1" s="1"/>
  <c r="AW64" i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X64" i="1" l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Y63" i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BL64" i="1"/>
  <c r="BL65" i="1" s="1"/>
  <c r="BL66" i="1" s="1"/>
  <c r="BL67" i="1" s="1"/>
  <c r="BL68" i="1" s="1"/>
  <c r="BL69" i="1" s="1"/>
  <c r="BL70" i="1" s="1"/>
  <c r="BL71" i="1" s="1"/>
  <c r="BL72" i="1" s="1"/>
  <c r="BL73" i="1" s="1"/>
  <c r="BL74" i="1" s="1"/>
  <c r="BL75" i="1" s="1"/>
  <c r="BL76" i="1" s="1"/>
  <c r="BM63" i="1"/>
  <c r="BM64" i="1" s="1"/>
  <c r="BM65" i="1" s="1"/>
  <c r="BM66" i="1" s="1"/>
  <c r="BM67" i="1" s="1"/>
  <c r="BM68" i="1" s="1"/>
  <c r="BM69" i="1" s="1"/>
  <c r="BM70" i="1" s="1"/>
  <c r="BM71" i="1" s="1"/>
  <c r="BM72" i="1" s="1"/>
  <c r="BM73" i="1" s="1"/>
  <c r="BM74" i="1" s="1"/>
  <c r="BM75" i="1" s="1"/>
  <c r="BM76" i="1" s="1"/>
  <c r="AV64" i="1" l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75" i="1" s="1"/>
  <c r="AV76" i="1" s="1"/>
  <c r="AG64" i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I63" i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H63" i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T63" i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S64" i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E64" i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U63" i="1" l="1"/>
  <c r="G63" i="1"/>
  <c r="H63" i="1" l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V63" i="1"/>
  <c r="U64" i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V64" i="1" l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W63" i="1"/>
  <c r="H64" i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I63" i="1"/>
  <c r="I64" i="1" l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J63" i="1"/>
  <c r="X63" i="1"/>
  <c r="W64" i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Y63" i="1" l="1"/>
  <c r="X64" i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J64" i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K63" i="1"/>
  <c r="K64" i="1" l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L63" i="1"/>
  <c r="Z63" i="1"/>
  <c r="Y64" i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Z64" i="1" l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AA63" i="1"/>
  <c r="L64" i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M63" i="1"/>
  <c r="N63" i="1" l="1"/>
  <c r="M64" i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AB63" i="1"/>
  <c r="AA64" i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B64" i="1" l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C63" i="1"/>
  <c r="N64" i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O63" i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AC64" i="1" l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D63" i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</calcChain>
</file>

<file path=xl/sharedStrings.xml><?xml version="1.0" encoding="utf-8"?>
<sst xmlns="http://schemas.openxmlformats.org/spreadsheetml/2006/main" count="265" uniqueCount="68">
  <si>
    <t>KELLEMES UTAZÁST A N.H.K.V.-VEL</t>
  </si>
  <si>
    <t>CĂLĂTORIE PLĂCUTĂ CU     S.C. O.T.L.-S.A.</t>
  </si>
  <si>
    <t>Program valabil în zilele lucrătoare cu şcoală sau vacanţa</t>
  </si>
  <si>
    <t>Spartacus (plecare)</t>
  </si>
  <si>
    <t>Sf. Apostol Andrei</t>
  </si>
  <si>
    <t>Pod CFR</t>
  </si>
  <si>
    <t>Electrocentrale Oradea</t>
  </si>
  <si>
    <t>15:30</t>
  </si>
  <si>
    <t>Calea Borşului nr. 22</t>
  </si>
  <si>
    <t>Dacia-Decebal</t>
  </si>
  <si>
    <t>Spartacus (sosire)</t>
  </si>
  <si>
    <t>Dacia Zig-Zag</t>
  </si>
  <si>
    <t>14:50</t>
  </si>
  <si>
    <t>15:10</t>
  </si>
  <si>
    <t>Eurobusiness Parc 1</t>
  </si>
  <si>
    <t>Eurobusiness Parc 2</t>
  </si>
  <si>
    <t>Eurobusiness Parc 7 (SHC)</t>
  </si>
  <si>
    <t>Eurobusiness Parc 8</t>
  </si>
  <si>
    <t>Eurobusiness Parc 9</t>
  </si>
  <si>
    <t>14:30</t>
  </si>
  <si>
    <t>15:50</t>
  </si>
  <si>
    <t>13:37</t>
  </si>
  <si>
    <t>14:52</t>
  </si>
  <si>
    <t>16:17</t>
  </si>
  <si>
    <t>13:40</t>
  </si>
  <si>
    <t>14:00</t>
  </si>
  <si>
    <t>14:39</t>
  </si>
  <si>
    <t>14:05</t>
  </si>
  <si>
    <t>Eurobusiness Parc 7 (Faist)</t>
  </si>
  <si>
    <t>16:14</t>
  </si>
  <si>
    <t>14:57</t>
  </si>
  <si>
    <t>15:17</t>
  </si>
  <si>
    <t>15:37</t>
  </si>
  <si>
    <t>15:57</t>
  </si>
  <si>
    <t>16:39</t>
  </si>
  <si>
    <t>17:14</t>
  </si>
  <si>
    <t>14:08</t>
  </si>
  <si>
    <t>B-dul Dacia (staţia Spartacus)-C. Borşului-Nicolae Filipescu-Gheorghe Mărdărescu-Petre Carp (Emerson)-Ion Mihalache-Nicolae Filipescu (Eberspaecher)</t>
  </si>
  <si>
    <t>Nicolae Filipescu (Eberspaecher)-Ion Mihalache-Petre Carp (Emerson)-Ghe. Mărdărescu-Nicolae Filipescu-Calea Borşului-B-dul Dacia (staţia Spartacus)</t>
  </si>
  <si>
    <t>Eurobusiness Parc 10 (Mecanor)</t>
  </si>
  <si>
    <t>Eurobusiness Parc 5</t>
  </si>
  <si>
    <t>Eurobusiness Parc 11 (Eberspaecher)</t>
  </si>
  <si>
    <t>22:10</t>
  </si>
  <si>
    <t>21:30</t>
  </si>
  <si>
    <t>21:50</t>
  </si>
  <si>
    <t>22:27</t>
  </si>
  <si>
    <t>Eurobusiness Parc 11 (Eberspeacher plec.)</t>
  </si>
  <si>
    <t>Eurobusiness Parc 10 Mecanor</t>
  </si>
  <si>
    <t>Eurobusiness Parc 9 Salesianer</t>
  </si>
  <si>
    <t>21:45</t>
  </si>
  <si>
    <t>22:15</t>
  </si>
  <si>
    <t>22:32</t>
  </si>
  <si>
    <t>21:47</t>
  </si>
  <si>
    <t>Program valabil sâmbăta cu excepţia zilelor de sărbătoare legală</t>
  </si>
  <si>
    <t>Eurobusiness Parc 6 (Microrom)</t>
  </si>
  <si>
    <t>14:06</t>
  </si>
  <si>
    <t>14:17</t>
  </si>
  <si>
    <t>22:07</t>
  </si>
  <si>
    <t>Eurobusiness Parc 3 (Plexus)</t>
  </si>
  <si>
    <t>Program valabil duminica cu excepţia zilelor de sărbătoare legală</t>
  </si>
  <si>
    <t>Eurobusiness Parc 4 (Nidec)</t>
  </si>
  <si>
    <t>05:48</t>
  </si>
  <si>
    <t>05:49</t>
  </si>
  <si>
    <t>05:28</t>
  </si>
  <si>
    <t>06:10</t>
  </si>
  <si>
    <t>06:45</t>
  </si>
  <si>
    <r>
      <t xml:space="preserve">                          Linia 27</t>
    </r>
    <r>
      <rPr>
        <sz val="18"/>
        <color indexed="10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19 iunie 2021</t>
    </r>
  </si>
  <si>
    <t>17:25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</si>
</sst>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]hh:mm;@" x16r2:formatCode16="[$-en-150,1]hh:mm;@"/>
  </numFmts>
  <fonts count="42">
    <font>
      <u/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charset val="238"/>
    </font>
    <font>
      <u/>
      <sz val="10"/>
      <color indexed="9"/>
      <name val="Arial"/>
      <family val="2"/>
    </font>
    <font>
      <u/>
      <sz val="9"/>
      <name val="Arial"/>
      <charset val="238"/>
    </font>
    <font>
      <b/>
      <sz val="12"/>
      <color indexed="9"/>
      <name val="Arial"/>
      <family val="2"/>
    </font>
    <font>
      <u/>
      <sz val="12"/>
      <name val="Arial"/>
      <family val="2"/>
    </font>
    <font>
      <u/>
      <sz val="14"/>
      <name val="Arial"/>
      <charset val="238"/>
    </font>
    <font>
      <b/>
      <sz val="36"/>
      <color indexed="9"/>
      <name val="Arial Black"/>
      <family val="2"/>
    </font>
    <font>
      <b/>
      <sz val="36"/>
      <color indexed="9"/>
      <name val="Garamond"/>
      <family val="1"/>
    </font>
    <font>
      <u/>
      <sz val="10"/>
      <name val="Garamond"/>
      <family val="1"/>
    </font>
    <font>
      <u/>
      <sz val="16"/>
      <name val="Arial"/>
      <charset val="238"/>
    </font>
    <font>
      <b/>
      <sz val="18"/>
      <color indexed="10"/>
      <name val="Clarendon Extended"/>
      <family val="1"/>
    </font>
    <font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charset val="238"/>
    </font>
    <font>
      <b/>
      <sz val="9"/>
      <name val="Arial"/>
      <charset val="238"/>
    </font>
    <font>
      <b/>
      <u/>
      <sz val="10"/>
      <name val="Arial"/>
      <charset val="238"/>
    </font>
    <font>
      <b/>
      <sz val="9"/>
      <name val="Arial"/>
      <family val="2"/>
    </font>
    <font>
      <u/>
      <sz val="14"/>
      <name val="Arial"/>
      <family val="2"/>
    </font>
    <font>
      <b/>
      <sz val="10"/>
      <name val="Arial Narrow"/>
      <family val="2"/>
    </font>
    <font>
      <b/>
      <sz val="10"/>
      <color indexed="9"/>
      <name val="Arial"/>
      <family val="2"/>
    </font>
    <font>
      <u/>
      <sz val="10"/>
      <name val="Arial"/>
      <charset val="238"/>
    </font>
    <font>
      <b/>
      <sz val="10"/>
      <name val="Arial"/>
      <charset val="238"/>
    </font>
    <font>
      <u/>
      <sz val="10"/>
      <name val="Arial"/>
      <charset val="238"/>
    </font>
    <font>
      <b/>
      <sz val="10"/>
      <name val="Arial"/>
      <family val="2"/>
    </font>
    <font>
      <u/>
      <sz val="10"/>
      <name val="Arial"/>
      <charset val="238"/>
    </font>
    <font>
      <b/>
      <sz val="26"/>
      <color indexed="9"/>
      <name val="Garamond"/>
      <family val="1"/>
    </font>
    <font>
      <u/>
      <sz val="26"/>
      <name val="Arial"/>
      <charset val="238"/>
    </font>
    <font>
      <b/>
      <sz val="16"/>
      <color indexed="9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charset val="238"/>
    </font>
    <font>
      <u/>
      <sz val="10"/>
      <color indexed="10"/>
      <name val="Arial"/>
      <charset val="238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3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left"/>
    </xf>
    <xf numFmtId="49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9" fontId="27" fillId="0" borderId="0" xfId="0" applyNumberFormat="1" applyFont="1" applyFill="1" applyAlignment="1">
      <alignment horizontal="right" vertical="center"/>
    </xf>
    <xf numFmtId="0" fontId="0" fillId="0" borderId="0" xfId="0" applyAlignment="1"/>
    <xf numFmtId="0" fontId="0" fillId="0" borderId="0" xfId="0" applyFill="1"/>
    <xf numFmtId="0" fontId="11" fillId="0" borderId="0" xfId="0" applyFont="1" applyFill="1"/>
    <xf numFmtId="0" fontId="0" fillId="0" borderId="0" xfId="0" applyFill="1" applyAlignment="1"/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9" fontId="28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30" fillId="2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30" fillId="0" borderId="0" xfId="0" applyNumberFormat="1" applyFont="1" applyFill="1" applyAlignment="1">
      <alignment horizontal="left" vertical="center"/>
    </xf>
    <xf numFmtId="49" fontId="32" fillId="0" borderId="0" xfId="0" applyNumberFormat="1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left" vertical="center"/>
    </xf>
    <xf numFmtId="0" fontId="35" fillId="0" borderId="0" xfId="0" applyFont="1" applyAlignment="1"/>
    <xf numFmtId="0" fontId="35" fillId="0" borderId="0" xfId="0" applyFont="1" applyAlignment="1">
      <alignment vertical="center"/>
    </xf>
    <xf numFmtId="49" fontId="34" fillId="0" borderId="0" xfId="0" applyNumberFormat="1" applyFont="1" applyFill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49" fontId="23" fillId="0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49" fontId="25" fillId="0" borderId="0" xfId="0" applyNumberFormat="1" applyFont="1" applyFill="1" applyAlignment="1">
      <alignment horizontal="left" vertical="center"/>
    </xf>
    <xf numFmtId="49" fontId="40" fillId="3" borderId="0" xfId="0" applyNumberFormat="1" applyFont="1" applyFill="1" applyAlignment="1">
      <alignment horizontal="center" vertical="center"/>
    </xf>
    <xf numFmtId="49" fontId="38" fillId="0" borderId="0" xfId="0" applyNumberFormat="1" applyFont="1" applyFill="1" applyAlignment="1">
      <alignment horizontal="left" vertical="center"/>
    </xf>
    <xf numFmtId="49" fontId="40" fillId="0" borderId="0" xfId="0" applyNumberFormat="1" applyFont="1" applyFill="1" applyAlignment="1">
      <alignment horizontal="center" vertical="center"/>
    </xf>
    <xf numFmtId="49" fontId="41" fillId="0" borderId="0" xfId="0" applyNumberFormat="1" applyFont="1" applyFill="1" applyAlignment="1">
      <alignment horizontal="left" vertical="center"/>
    </xf>
    <xf numFmtId="49" fontId="41" fillId="3" borderId="0" xfId="0" applyNumberFormat="1" applyFont="1" applyFill="1" applyAlignment="1">
      <alignment horizontal="left" vertical="center"/>
    </xf>
    <xf numFmtId="49" fontId="38" fillId="3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9" fillId="0" borderId="0" xfId="0" applyFont="1" applyFill="1" applyAlignment="1">
      <alignment horizontal="center" vertical="center" textRotation="90"/>
    </xf>
    <xf numFmtId="0" fontId="39" fillId="0" borderId="0" xfId="0" applyFont="1" applyFill="1" applyAlignment="1">
      <alignment vertical="center"/>
    </xf>
    <xf numFmtId="49" fontId="25" fillId="3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49" fontId="38" fillId="0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49" fontId="41" fillId="3" borderId="0" xfId="0" applyNumberFormat="1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41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Border="1"/>
    <xf numFmtId="49" fontId="38" fillId="0" borderId="0" xfId="0" applyNumberFormat="1" applyFont="1" applyFill="1" applyAlignment="1">
      <alignment vertical="center"/>
    </xf>
    <xf numFmtId="49" fontId="38" fillId="3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32" fillId="0" borderId="0" xfId="0" applyNumberFormat="1" applyFont="1" applyAlignment="1">
      <alignment vertical="center"/>
    </xf>
    <xf numFmtId="49" fontId="30" fillId="0" borderId="0" xfId="0" applyNumberFormat="1" applyFont="1" applyFill="1" applyAlignment="1">
      <alignment vertical="center"/>
    </xf>
    <xf numFmtId="49" fontId="32" fillId="2" borderId="0" xfId="0" applyNumberFormat="1" applyFont="1" applyFill="1" applyAlignment="1">
      <alignment vertical="center"/>
    </xf>
    <xf numFmtId="49" fontId="32" fillId="0" borderId="0" xfId="0" applyNumberFormat="1" applyFont="1" applyFill="1" applyAlignment="1">
      <alignment vertical="center"/>
    </xf>
    <xf numFmtId="49" fontId="41" fillId="0" borderId="0" xfId="0" applyNumberFormat="1" applyFont="1" applyFill="1" applyAlignment="1">
      <alignment vertical="center"/>
    </xf>
    <xf numFmtId="164" fontId="27" fillId="2" borderId="0" xfId="0" applyNumberFormat="1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164" fontId="40" fillId="3" borderId="0" xfId="0" applyNumberFormat="1" applyFont="1" applyFill="1" applyAlignment="1">
      <alignment horizontal="center" vertical="center"/>
    </xf>
    <xf numFmtId="164" fontId="40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vertical="center"/>
    </xf>
    <xf numFmtId="49" fontId="41" fillId="3" borderId="0" xfId="0" applyNumberFormat="1" applyFont="1" applyFill="1" applyAlignment="1">
      <alignment vertical="center"/>
    </xf>
    <xf numFmtId="0" fontId="19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0" fontId="33" fillId="0" borderId="0" xfId="0" applyFont="1" applyAlignment="1">
      <alignment vertical="center"/>
    </xf>
    <xf numFmtId="49" fontId="32" fillId="2" borderId="0" xfId="0" applyNumberFormat="1" applyFont="1" applyFill="1" applyAlignment="1">
      <alignment horizontal="left" vertical="center"/>
    </xf>
    <xf numFmtId="0" fontId="33" fillId="2" borderId="0" xfId="0" applyFont="1" applyFill="1" applyAlignment="1">
      <alignment vertical="center"/>
    </xf>
    <xf numFmtId="49" fontId="36" fillId="4" borderId="0" xfId="0" applyNumberFormat="1" applyFont="1" applyFill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49" fontId="34" fillId="5" borderId="0" xfId="0" applyNumberFormat="1" applyFont="1" applyFill="1" applyAlignment="1">
      <alignment horizontal="center" vertical="center" wrapText="1"/>
    </xf>
    <xf numFmtId="0" fontId="0" fillId="0" borderId="0" xfId="0" applyAlignment="1"/>
    <xf numFmtId="49" fontId="30" fillId="0" borderId="0" xfId="0" applyNumberFormat="1" applyFont="1" applyFill="1" applyAlignment="1">
      <alignment horizontal="left" vertical="center"/>
    </xf>
    <xf numFmtId="0" fontId="31" fillId="0" borderId="0" xfId="0" applyFont="1" applyFill="1" applyAlignment="1">
      <alignment vertical="center"/>
    </xf>
    <xf numFmtId="49" fontId="1" fillId="4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49" fontId="12" fillId="4" borderId="0" xfId="0" applyNumberFormat="1" applyFont="1" applyFill="1" applyAlignment="1">
      <alignment horizontal="left" vertical="center"/>
    </xf>
    <xf numFmtId="49" fontId="27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0" fillId="2" borderId="0" xfId="0" applyNumberFormat="1" applyFont="1" applyFill="1" applyAlignment="1">
      <alignment horizontal="left" vertical="center"/>
    </xf>
    <xf numFmtId="0" fontId="31" fillId="0" borderId="0" xfId="0" applyFont="1" applyAlignment="1">
      <alignment vertical="center"/>
    </xf>
    <xf numFmtId="49" fontId="27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8" fillId="0" borderId="0" xfId="0" applyNumberFormat="1" applyFont="1" applyFill="1" applyAlignment="1">
      <alignment horizontal="left" vertical="center"/>
    </xf>
    <xf numFmtId="0" fontId="39" fillId="0" borderId="0" xfId="0" applyFont="1" applyFill="1" applyAlignment="1">
      <alignment vertical="center"/>
    </xf>
    <xf numFmtId="49" fontId="38" fillId="3" borderId="0" xfId="0" applyNumberFormat="1" applyFont="1" applyFill="1" applyAlignment="1">
      <alignment horizontal="left" vertical="center"/>
    </xf>
    <xf numFmtId="0" fontId="39" fillId="3" borderId="0" xfId="0" applyFont="1" applyFill="1" applyAlignment="1">
      <alignment vertical="center"/>
    </xf>
    <xf numFmtId="49" fontId="36" fillId="4" borderId="0" xfId="0" applyNumberFormat="1" applyFont="1" applyFill="1" applyAlignment="1">
      <alignment horizontal="left" vertical="center"/>
    </xf>
    <xf numFmtId="0" fontId="37" fillId="0" borderId="0" xfId="0" applyFont="1" applyAlignment="1">
      <alignment vertical="center"/>
    </xf>
    <xf numFmtId="49" fontId="32" fillId="0" borderId="0" xfId="0" applyNumberFormat="1" applyFont="1" applyFill="1" applyAlignment="1">
      <alignment horizontal="left" vertical="center"/>
    </xf>
    <xf numFmtId="0" fontId="3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jpe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1605" name="Picture 3" descr="logootl_mic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35</xdr:col>
      <xdr:colOff>266700</xdr:colOff>
      <xdr:row>4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13744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n-US" sz="1000" b="0" i="1" strike="noStrike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US" sz="1000" b="0" i="1" strike="noStrike">
              <a:solidFill>
                <a:srgbClr val="000000"/>
              </a:solidFill>
              <a:latin typeface="Arial Black"/>
            </a:rPr>
            <a:t>,   Oradea    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US" sz="900" b="0" i="1" strike="noStrike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US" sz="9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1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  <a:p>
          <a:pPr algn="l" rtl="1">
            <a:defRPr sz="1000"/>
          </a:pPr>
          <a:endParaRPr lang="en-US" sz="1200" b="0" i="1" strike="noStrike">
            <a:solidFill>
              <a:srgbClr val="000000"/>
            </a:solidFill>
            <a:latin typeface="Libra BT"/>
          </a:endParaRPr>
        </a:p>
      </xdr:txBody>
    </xdr:sp>
    <xdr:clientData/>
  </xdr:twoCellAnchor>
  <xdr:twoCellAnchor>
    <xdr:from>
      <xdr:col>3</xdr:col>
      <xdr:colOff>178593</xdr:colOff>
      <xdr:row>62</xdr:row>
      <xdr:rowOff>59531</xdr:rowOff>
    </xdr:from>
    <xdr:to>
      <xdr:col>3</xdr:col>
      <xdr:colOff>195262</xdr:colOff>
      <xdr:row>74</xdr:row>
      <xdr:rowOff>221456</xdr:rowOff>
    </xdr:to>
    <xdr:sp macro="" textlink="">
      <xdr:nvSpPr>
        <xdr:cNvPr id="1607" name="Line 9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ShapeType="1"/>
        </xdr:cNvSpPr>
      </xdr:nvSpPr>
      <xdr:spPr bwMode="auto">
        <a:xfrm>
          <a:off x="2250281" y="13632656"/>
          <a:ext cx="16669" cy="3162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66675</xdr:colOff>
      <xdr:row>62</xdr:row>
      <xdr:rowOff>95250</xdr:rowOff>
    </xdr:from>
    <xdr:to>
      <xdr:col>46</xdr:col>
      <xdr:colOff>85725</xdr:colOff>
      <xdr:row>75</xdr:row>
      <xdr:rowOff>142875</xdr:rowOff>
    </xdr:to>
    <xdr:sp macro="" textlink="">
      <xdr:nvSpPr>
        <xdr:cNvPr id="1608" name="Line 1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ShapeType="1"/>
        </xdr:cNvSpPr>
      </xdr:nvSpPr>
      <xdr:spPr bwMode="auto">
        <a:xfrm flipH="1">
          <a:off x="19316700" y="13620750"/>
          <a:ext cx="19050" cy="32670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381000</xdr:colOff>
      <xdr:row>20</xdr:row>
      <xdr:rowOff>161925</xdr:rowOff>
    </xdr:from>
    <xdr:to>
      <xdr:col>0</xdr:col>
      <xdr:colOff>714375</xdr:colOff>
      <xdr:row>22</xdr:row>
      <xdr:rowOff>152400</xdr:rowOff>
    </xdr:to>
    <xdr:pic>
      <xdr:nvPicPr>
        <xdr:cNvPr id="1615" name="Picture 319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05250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1181100</xdr:colOff>
      <xdr:row>20</xdr:row>
      <xdr:rowOff>161925</xdr:rowOff>
    </xdr:from>
    <xdr:to>
      <xdr:col>0</xdr:col>
      <xdr:colOff>1514475</xdr:colOff>
      <xdr:row>22</xdr:row>
      <xdr:rowOff>152400</xdr:rowOff>
    </xdr:to>
    <xdr:pic>
      <xdr:nvPicPr>
        <xdr:cNvPr id="1616" name="Picture 41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3905250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22</xdr:row>
      <xdr:rowOff>114300</xdr:rowOff>
    </xdr:from>
    <xdr:to>
      <xdr:col>7</xdr:col>
      <xdr:colOff>0</xdr:colOff>
      <xdr:row>24</xdr:row>
      <xdr:rowOff>104775</xdr:rowOff>
    </xdr:to>
    <xdr:pic>
      <xdr:nvPicPr>
        <xdr:cNvPr id="1617" name="Picture 42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200525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361950</xdr:colOff>
      <xdr:row>21</xdr:row>
      <xdr:rowOff>9525</xdr:rowOff>
    </xdr:from>
    <xdr:to>
      <xdr:col>70</xdr:col>
      <xdr:colOff>314325</xdr:colOff>
      <xdr:row>23</xdr:row>
      <xdr:rowOff>0</xdr:rowOff>
    </xdr:to>
    <xdr:pic>
      <xdr:nvPicPr>
        <xdr:cNvPr id="1618" name="Picture 48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3924300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72</xdr:col>
      <xdr:colOff>323850</xdr:colOff>
      <xdr:row>21</xdr:row>
      <xdr:rowOff>0</xdr:rowOff>
    </xdr:from>
    <xdr:to>
      <xdr:col>73</xdr:col>
      <xdr:colOff>276225</xdr:colOff>
      <xdr:row>22</xdr:row>
      <xdr:rowOff>161925</xdr:rowOff>
    </xdr:to>
    <xdr:pic>
      <xdr:nvPicPr>
        <xdr:cNvPr id="1619" name="Picture 48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9875" y="3914775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1171575</xdr:colOff>
      <xdr:row>26</xdr:row>
      <xdr:rowOff>85725</xdr:rowOff>
    </xdr:from>
    <xdr:to>
      <xdr:col>0</xdr:col>
      <xdr:colOff>1514475</xdr:colOff>
      <xdr:row>28</xdr:row>
      <xdr:rowOff>85725</xdr:rowOff>
    </xdr:to>
    <xdr:pic>
      <xdr:nvPicPr>
        <xdr:cNvPr id="1621" name="Picture 512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485775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22</xdr:row>
      <xdr:rowOff>142875</xdr:rowOff>
    </xdr:from>
    <xdr:to>
      <xdr:col>4</xdr:col>
      <xdr:colOff>161925</xdr:colOff>
      <xdr:row>24</xdr:row>
      <xdr:rowOff>142875</xdr:rowOff>
    </xdr:to>
    <xdr:pic>
      <xdr:nvPicPr>
        <xdr:cNvPr id="1622" name="Picture 51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2291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26</xdr:row>
      <xdr:rowOff>57150</xdr:rowOff>
    </xdr:from>
    <xdr:to>
      <xdr:col>7</xdr:col>
      <xdr:colOff>28575</xdr:colOff>
      <xdr:row>28</xdr:row>
      <xdr:rowOff>57150</xdr:rowOff>
    </xdr:to>
    <xdr:pic>
      <xdr:nvPicPr>
        <xdr:cNvPr id="1623" name="Picture 51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482917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19</xdr:row>
      <xdr:rowOff>9525</xdr:rowOff>
    </xdr:from>
    <xdr:to>
      <xdr:col>9</xdr:col>
      <xdr:colOff>180975</xdr:colOff>
      <xdr:row>21</xdr:row>
      <xdr:rowOff>9525</xdr:rowOff>
    </xdr:to>
    <xdr:pic>
      <xdr:nvPicPr>
        <xdr:cNvPr id="1624" name="Picture 515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5814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238125</xdr:colOff>
      <xdr:row>19</xdr:row>
      <xdr:rowOff>9525</xdr:rowOff>
    </xdr:from>
    <xdr:to>
      <xdr:col>16</xdr:col>
      <xdr:colOff>200025</xdr:colOff>
      <xdr:row>21</xdr:row>
      <xdr:rowOff>9525</xdr:rowOff>
    </xdr:to>
    <xdr:pic>
      <xdr:nvPicPr>
        <xdr:cNvPr id="1625" name="Picture 516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5814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38100</xdr:colOff>
      <xdr:row>19</xdr:row>
      <xdr:rowOff>19050</xdr:rowOff>
    </xdr:from>
    <xdr:to>
      <xdr:col>19</xdr:col>
      <xdr:colOff>0</xdr:colOff>
      <xdr:row>21</xdr:row>
      <xdr:rowOff>19050</xdr:rowOff>
    </xdr:to>
    <xdr:pic>
      <xdr:nvPicPr>
        <xdr:cNvPr id="1626" name="Picture 517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41</xdr:col>
      <xdr:colOff>1466850</xdr:colOff>
      <xdr:row>19</xdr:row>
      <xdr:rowOff>19050</xdr:rowOff>
    </xdr:from>
    <xdr:to>
      <xdr:col>43</xdr:col>
      <xdr:colOff>57150</xdr:colOff>
      <xdr:row>21</xdr:row>
      <xdr:rowOff>19050</xdr:rowOff>
    </xdr:to>
    <xdr:pic>
      <xdr:nvPicPr>
        <xdr:cNvPr id="1627" name="Picture 519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11775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38100</xdr:colOff>
      <xdr:row>19</xdr:row>
      <xdr:rowOff>19050</xdr:rowOff>
    </xdr:from>
    <xdr:to>
      <xdr:col>56</xdr:col>
      <xdr:colOff>0</xdr:colOff>
      <xdr:row>21</xdr:row>
      <xdr:rowOff>19050</xdr:rowOff>
    </xdr:to>
    <xdr:pic>
      <xdr:nvPicPr>
        <xdr:cNvPr id="1628" name="Picture 52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17125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57</xdr:col>
      <xdr:colOff>228600</xdr:colOff>
      <xdr:row>19</xdr:row>
      <xdr:rowOff>19050</xdr:rowOff>
    </xdr:from>
    <xdr:to>
      <xdr:col>58</xdr:col>
      <xdr:colOff>190500</xdr:colOff>
      <xdr:row>21</xdr:row>
      <xdr:rowOff>19050</xdr:rowOff>
    </xdr:to>
    <xdr:pic>
      <xdr:nvPicPr>
        <xdr:cNvPr id="1629" name="Picture 52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69625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60</xdr:col>
      <xdr:colOff>28575</xdr:colOff>
      <xdr:row>19</xdr:row>
      <xdr:rowOff>19050</xdr:rowOff>
    </xdr:from>
    <xdr:to>
      <xdr:col>60</xdr:col>
      <xdr:colOff>371475</xdr:colOff>
      <xdr:row>21</xdr:row>
      <xdr:rowOff>19050</xdr:rowOff>
    </xdr:to>
    <xdr:pic>
      <xdr:nvPicPr>
        <xdr:cNvPr id="1630" name="Picture 522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2600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67</xdr:col>
      <xdr:colOff>333375</xdr:colOff>
      <xdr:row>23</xdr:row>
      <xdr:rowOff>0</xdr:rowOff>
    </xdr:from>
    <xdr:to>
      <xdr:col>68</xdr:col>
      <xdr:colOff>295275</xdr:colOff>
      <xdr:row>25</xdr:row>
      <xdr:rowOff>0</xdr:rowOff>
    </xdr:to>
    <xdr:pic>
      <xdr:nvPicPr>
        <xdr:cNvPr id="1631" name="Picture 52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84400" y="425767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70</xdr:col>
      <xdr:colOff>19050</xdr:colOff>
      <xdr:row>26</xdr:row>
      <xdr:rowOff>104775</xdr:rowOff>
    </xdr:from>
    <xdr:to>
      <xdr:col>70</xdr:col>
      <xdr:colOff>361950</xdr:colOff>
      <xdr:row>28</xdr:row>
      <xdr:rowOff>104775</xdr:rowOff>
    </xdr:to>
    <xdr:pic>
      <xdr:nvPicPr>
        <xdr:cNvPr id="1632" name="Picture 525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13075" y="48768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72</xdr:col>
      <xdr:colOff>342900</xdr:colOff>
      <xdr:row>26</xdr:row>
      <xdr:rowOff>95250</xdr:rowOff>
    </xdr:from>
    <xdr:to>
      <xdr:col>73</xdr:col>
      <xdr:colOff>304800</xdr:colOff>
      <xdr:row>28</xdr:row>
      <xdr:rowOff>95250</xdr:rowOff>
    </xdr:to>
    <xdr:pic>
      <xdr:nvPicPr>
        <xdr:cNvPr id="1633" name="Picture 52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5" y="486727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133350</xdr:colOff>
      <xdr:row>20</xdr:row>
      <xdr:rowOff>161925</xdr:rowOff>
    </xdr:from>
    <xdr:to>
      <xdr:col>76</xdr:col>
      <xdr:colOff>85725</xdr:colOff>
      <xdr:row>22</xdr:row>
      <xdr:rowOff>152400</xdr:rowOff>
    </xdr:to>
    <xdr:pic>
      <xdr:nvPicPr>
        <xdr:cNvPr id="1634" name="Picture 53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32375" y="3905250"/>
          <a:ext cx="33337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75</xdr:col>
      <xdr:colOff>152400</xdr:colOff>
      <xdr:row>26</xdr:row>
      <xdr:rowOff>85725</xdr:rowOff>
    </xdr:from>
    <xdr:to>
      <xdr:col>76</xdr:col>
      <xdr:colOff>114300</xdr:colOff>
      <xdr:row>28</xdr:row>
      <xdr:rowOff>85725</xdr:rowOff>
    </xdr:to>
    <xdr:pic>
      <xdr:nvPicPr>
        <xdr:cNvPr id="1635" name="Picture 54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51425" y="485775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</xdr:colOff>
      <xdr:row>19</xdr:row>
      <xdr:rowOff>9525</xdr:rowOff>
    </xdr:from>
    <xdr:to>
      <xdr:col>11</xdr:col>
      <xdr:colOff>371475</xdr:colOff>
      <xdr:row>21</xdr:row>
      <xdr:rowOff>9525</xdr:rowOff>
    </xdr:to>
    <xdr:pic>
      <xdr:nvPicPr>
        <xdr:cNvPr id="1636" name="Picture 55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35814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19</xdr:row>
      <xdr:rowOff>19050</xdr:rowOff>
    </xdr:from>
    <xdr:to>
      <xdr:col>14</xdr:col>
      <xdr:colOff>9525</xdr:colOff>
      <xdr:row>21</xdr:row>
      <xdr:rowOff>19050</xdr:rowOff>
    </xdr:to>
    <xdr:pic>
      <xdr:nvPicPr>
        <xdr:cNvPr id="1637" name="Picture 55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359092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</xdr:colOff>
      <xdr:row>19</xdr:row>
      <xdr:rowOff>9525</xdr:rowOff>
    </xdr:from>
    <xdr:to>
      <xdr:col>28</xdr:col>
      <xdr:colOff>352425</xdr:colOff>
      <xdr:row>21</xdr:row>
      <xdr:rowOff>9525</xdr:rowOff>
    </xdr:to>
    <xdr:pic>
      <xdr:nvPicPr>
        <xdr:cNvPr id="1638" name="Picture 555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35814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200025</xdr:colOff>
      <xdr:row>19</xdr:row>
      <xdr:rowOff>9525</xdr:rowOff>
    </xdr:from>
    <xdr:to>
      <xdr:col>31</xdr:col>
      <xdr:colOff>161925</xdr:colOff>
      <xdr:row>21</xdr:row>
      <xdr:rowOff>9525</xdr:rowOff>
    </xdr:to>
    <xdr:pic>
      <xdr:nvPicPr>
        <xdr:cNvPr id="1639" name="Picture 556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358140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45</xdr:col>
      <xdr:colOff>76200</xdr:colOff>
      <xdr:row>19</xdr:row>
      <xdr:rowOff>28575</xdr:rowOff>
    </xdr:from>
    <xdr:to>
      <xdr:col>46</xdr:col>
      <xdr:colOff>38100</xdr:colOff>
      <xdr:row>21</xdr:row>
      <xdr:rowOff>28575</xdr:rowOff>
    </xdr:to>
    <xdr:pic>
      <xdr:nvPicPr>
        <xdr:cNvPr id="1640" name="Picture 55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5225" y="360045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0</xdr:colOff>
      <xdr:row>19</xdr:row>
      <xdr:rowOff>38100</xdr:rowOff>
    </xdr:from>
    <xdr:to>
      <xdr:col>63</xdr:col>
      <xdr:colOff>342900</xdr:colOff>
      <xdr:row>21</xdr:row>
      <xdr:rowOff>38100</xdr:rowOff>
    </xdr:to>
    <xdr:pic>
      <xdr:nvPicPr>
        <xdr:cNvPr id="1641" name="Picture 559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27025" y="3609975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180975</xdr:colOff>
      <xdr:row>19</xdr:row>
      <xdr:rowOff>28575</xdr:rowOff>
    </xdr:from>
    <xdr:to>
      <xdr:col>66</xdr:col>
      <xdr:colOff>142875</xdr:colOff>
      <xdr:row>21</xdr:row>
      <xdr:rowOff>28575</xdr:rowOff>
    </xdr:to>
    <xdr:pic>
      <xdr:nvPicPr>
        <xdr:cNvPr id="1642" name="Picture 56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0" y="3600450"/>
          <a:ext cx="342900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214312</xdr:colOff>
      <xdr:row>83</xdr:row>
      <xdr:rowOff>166687</xdr:rowOff>
    </xdr:from>
    <xdr:to>
      <xdr:col>3</xdr:col>
      <xdr:colOff>219075</xdr:colOff>
      <xdr:row>96</xdr:row>
      <xdr:rowOff>228600</xdr:rowOff>
    </xdr:to>
    <xdr:sp macro="" textlink="">
      <xdr:nvSpPr>
        <xdr:cNvPr id="1643" name="Line 566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ShapeType="1"/>
        </xdr:cNvSpPr>
      </xdr:nvSpPr>
      <xdr:spPr bwMode="auto">
        <a:xfrm>
          <a:off x="2286000" y="19050000"/>
          <a:ext cx="4763" cy="3312319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104</xdr:row>
      <xdr:rowOff>35719</xdr:rowOff>
    </xdr:from>
    <xdr:to>
      <xdr:col>3</xdr:col>
      <xdr:colOff>226218</xdr:colOff>
      <xdr:row>117</xdr:row>
      <xdr:rowOff>123825</xdr:rowOff>
    </xdr:to>
    <xdr:sp macro="" textlink="">
      <xdr:nvSpPr>
        <xdr:cNvPr id="1645" name="Line 569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ShapeType="1"/>
        </xdr:cNvSpPr>
      </xdr:nvSpPr>
      <xdr:spPr bwMode="auto">
        <a:xfrm flipH="1">
          <a:off x="2290763" y="24229219"/>
          <a:ext cx="7143" cy="3338512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95250</xdr:colOff>
      <xdr:row>26</xdr:row>
      <xdr:rowOff>152400</xdr:rowOff>
    </xdr:from>
    <xdr:to>
      <xdr:col>39</xdr:col>
      <xdr:colOff>28575</xdr:colOff>
      <xdr:row>57</xdr:row>
      <xdr:rowOff>190500</xdr:rowOff>
    </xdr:to>
    <xdr:pic>
      <xdr:nvPicPr>
        <xdr:cNvPr id="1647" name="Picture 57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924425"/>
          <a:ext cx="10982325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9</xdr:row>
          <xdr:rowOff>142875</xdr:rowOff>
        </xdr:from>
        <xdr:to>
          <xdr:col>36</xdr:col>
          <xdr:colOff>0</xdr:colOff>
          <xdr:row>18</xdr:row>
          <xdr:rowOff>161925</xdr:rowOff>
        </xdr:to>
        <xdr:sp macro="" textlink="">
          <xdr:nvSpPr>
            <xdr:cNvPr id="1103" name="Object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438150</xdr:colOff>
          <xdr:row>9</xdr:row>
          <xdr:rowOff>142875</xdr:rowOff>
        </xdr:from>
        <xdr:to>
          <xdr:col>77</xdr:col>
          <xdr:colOff>161925</xdr:colOff>
          <xdr:row>18</xdr:row>
          <xdr:rowOff>161925</xdr:rowOff>
        </xdr:to>
        <xdr:sp macro="" textlink="">
          <xdr:nvSpPr>
            <xdr:cNvPr id="1197" name="Object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21</xdr:row>
          <xdr:rowOff>0</xdr:rowOff>
        </xdr:from>
        <xdr:to>
          <xdr:col>4</xdr:col>
          <xdr:colOff>161925</xdr:colOff>
          <xdr:row>23</xdr:row>
          <xdr:rowOff>0</xdr:rowOff>
        </xdr:to>
        <xdr:sp macro="" textlink="">
          <xdr:nvSpPr>
            <xdr:cNvPr id="1285" name="Object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22</xdr:row>
          <xdr:rowOff>133350</xdr:rowOff>
        </xdr:from>
        <xdr:to>
          <xdr:col>0</xdr:col>
          <xdr:colOff>714375</xdr:colOff>
          <xdr:row>24</xdr:row>
          <xdr:rowOff>123825</xdr:rowOff>
        </xdr:to>
        <xdr:sp macro="" textlink="">
          <xdr:nvSpPr>
            <xdr:cNvPr id="1344" name="Object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9525</xdr:rowOff>
        </xdr:from>
        <xdr:to>
          <xdr:col>4</xdr:col>
          <xdr:colOff>161925</xdr:colOff>
          <xdr:row>21</xdr:row>
          <xdr:rowOff>9525</xdr:rowOff>
        </xdr:to>
        <xdr:sp macro="" textlink="">
          <xdr:nvSpPr>
            <xdr:cNvPr id="1356" name="Object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19</xdr:row>
          <xdr:rowOff>9525</xdr:rowOff>
        </xdr:from>
        <xdr:to>
          <xdr:col>0</xdr:col>
          <xdr:colOff>723900</xdr:colOff>
          <xdr:row>21</xdr:row>
          <xdr:rowOff>9525</xdr:rowOff>
        </xdr:to>
        <xdr:sp macro="" textlink="">
          <xdr:nvSpPr>
            <xdr:cNvPr id="1363" name="Object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381000</xdr:colOff>
          <xdr:row>24</xdr:row>
          <xdr:rowOff>104775</xdr:rowOff>
        </xdr:from>
        <xdr:to>
          <xdr:col>0</xdr:col>
          <xdr:colOff>742950</xdr:colOff>
          <xdr:row>26</xdr:row>
          <xdr:rowOff>104775</xdr:rowOff>
        </xdr:to>
        <xdr:sp macro="" textlink="">
          <xdr:nvSpPr>
            <xdr:cNvPr id="1433" name="Object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22</xdr:row>
          <xdr:rowOff>133350</xdr:rowOff>
        </xdr:from>
        <xdr:to>
          <xdr:col>0</xdr:col>
          <xdr:colOff>1514475</xdr:colOff>
          <xdr:row>24</xdr:row>
          <xdr:rowOff>123825</xdr:rowOff>
        </xdr:to>
        <xdr:sp macro="" textlink="">
          <xdr:nvSpPr>
            <xdr:cNvPr id="1435" name="Object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1181100</xdr:colOff>
          <xdr:row>19</xdr:row>
          <xdr:rowOff>0</xdr:rowOff>
        </xdr:from>
        <xdr:to>
          <xdr:col>0</xdr:col>
          <xdr:colOff>1524000</xdr:colOff>
          <xdr:row>21</xdr:row>
          <xdr:rowOff>0</xdr:rowOff>
        </xdr:to>
        <xdr:sp macro="" textlink="">
          <xdr:nvSpPr>
            <xdr:cNvPr id="1436" name="Object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1171575</xdr:colOff>
          <xdr:row>24</xdr:row>
          <xdr:rowOff>114300</xdr:rowOff>
        </xdr:from>
        <xdr:to>
          <xdr:col>0</xdr:col>
          <xdr:colOff>1514475</xdr:colOff>
          <xdr:row>26</xdr:row>
          <xdr:rowOff>114300</xdr:rowOff>
        </xdr:to>
        <xdr:sp macro="" textlink="">
          <xdr:nvSpPr>
            <xdr:cNvPr id="1437" name="Object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133350</xdr:rowOff>
        </xdr:from>
        <xdr:to>
          <xdr:col>4</xdr:col>
          <xdr:colOff>209550</xdr:colOff>
          <xdr:row>26</xdr:row>
          <xdr:rowOff>85725</xdr:rowOff>
        </xdr:to>
        <xdr:sp macro="" textlink="">
          <xdr:nvSpPr>
            <xdr:cNvPr id="1438" name="Object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142875</xdr:rowOff>
        </xdr:from>
        <xdr:to>
          <xdr:col>7</xdr:col>
          <xdr:colOff>19050</xdr:colOff>
          <xdr:row>22</xdr:row>
          <xdr:rowOff>142875</xdr:rowOff>
        </xdr:to>
        <xdr:sp macro="" textlink="">
          <xdr:nvSpPr>
            <xdr:cNvPr id="1440" name="Object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24</xdr:row>
          <xdr:rowOff>85725</xdr:rowOff>
        </xdr:from>
        <xdr:to>
          <xdr:col>7</xdr:col>
          <xdr:colOff>9525</xdr:colOff>
          <xdr:row>26</xdr:row>
          <xdr:rowOff>76200</xdr:rowOff>
        </xdr:to>
        <xdr:sp macro="" textlink="">
          <xdr:nvSpPr>
            <xdr:cNvPr id="1445" name="Object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19</xdr:row>
          <xdr:rowOff>0</xdr:rowOff>
        </xdr:from>
        <xdr:to>
          <xdr:col>7</xdr:col>
          <xdr:colOff>9525</xdr:colOff>
          <xdr:row>21</xdr:row>
          <xdr:rowOff>0</xdr:rowOff>
        </xdr:to>
        <xdr:sp macro="" textlink="">
          <xdr:nvSpPr>
            <xdr:cNvPr id="1446" name="Object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371475</xdr:colOff>
          <xdr:row>21</xdr:row>
          <xdr:rowOff>19050</xdr:rowOff>
        </xdr:from>
        <xdr:to>
          <xdr:col>19</xdr:col>
          <xdr:colOff>47625</xdr:colOff>
          <xdr:row>22</xdr:row>
          <xdr:rowOff>142875</xdr:rowOff>
        </xdr:to>
        <xdr:sp macro="" textlink="">
          <xdr:nvSpPr>
            <xdr:cNvPr id="1448" name="Object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371475</xdr:colOff>
          <xdr:row>21</xdr:row>
          <xdr:rowOff>19050</xdr:rowOff>
        </xdr:from>
        <xdr:to>
          <xdr:col>56</xdr:col>
          <xdr:colOff>47625</xdr:colOff>
          <xdr:row>22</xdr:row>
          <xdr:rowOff>142875</xdr:rowOff>
        </xdr:to>
        <xdr:sp macro="" textlink="">
          <xdr:nvSpPr>
            <xdr:cNvPr id="1457" name="Object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171450</xdr:colOff>
          <xdr:row>21</xdr:row>
          <xdr:rowOff>19050</xdr:rowOff>
        </xdr:from>
        <xdr:to>
          <xdr:col>58</xdr:col>
          <xdr:colOff>228600</xdr:colOff>
          <xdr:row>22</xdr:row>
          <xdr:rowOff>142875</xdr:rowOff>
        </xdr:to>
        <xdr:sp macro="" textlink="">
          <xdr:nvSpPr>
            <xdr:cNvPr id="1458" name="Object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352425</xdr:colOff>
          <xdr:row>21</xdr:row>
          <xdr:rowOff>9525</xdr:rowOff>
        </xdr:from>
        <xdr:to>
          <xdr:col>61</xdr:col>
          <xdr:colOff>28575</xdr:colOff>
          <xdr:row>22</xdr:row>
          <xdr:rowOff>133350</xdr:rowOff>
        </xdr:to>
        <xdr:sp macro="" textlink="">
          <xdr:nvSpPr>
            <xdr:cNvPr id="1460" name="Object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21</xdr:row>
          <xdr:rowOff>19050</xdr:rowOff>
        </xdr:from>
        <xdr:to>
          <xdr:col>16</xdr:col>
          <xdr:colOff>238125</xdr:colOff>
          <xdr:row>22</xdr:row>
          <xdr:rowOff>142875</xdr:rowOff>
        </xdr:to>
        <xdr:sp macro="" textlink="">
          <xdr:nvSpPr>
            <xdr:cNvPr id="1491" name="Object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19</xdr:row>
          <xdr:rowOff>19050</xdr:rowOff>
        </xdr:from>
        <xdr:to>
          <xdr:col>0</xdr:col>
          <xdr:colOff>409575</xdr:colOff>
          <xdr:row>21</xdr:row>
          <xdr:rowOff>19050</xdr:rowOff>
        </xdr:to>
        <xdr:sp macro="" textlink="">
          <xdr:nvSpPr>
            <xdr:cNvPr id="1494" name="Object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21</xdr:row>
          <xdr:rowOff>0</xdr:rowOff>
        </xdr:from>
        <xdr:to>
          <xdr:col>0</xdr:col>
          <xdr:colOff>409575</xdr:colOff>
          <xdr:row>23</xdr:row>
          <xdr:rowOff>0</xdr:rowOff>
        </xdr:to>
        <xdr:sp macro="" textlink="">
          <xdr:nvSpPr>
            <xdr:cNvPr id="1495" name="Object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22</xdr:row>
          <xdr:rowOff>152400</xdr:rowOff>
        </xdr:from>
        <xdr:to>
          <xdr:col>0</xdr:col>
          <xdr:colOff>400050</xdr:colOff>
          <xdr:row>24</xdr:row>
          <xdr:rowOff>152400</xdr:rowOff>
        </xdr:to>
        <xdr:sp macro="" textlink="">
          <xdr:nvSpPr>
            <xdr:cNvPr id="1496" name="Object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24</xdr:row>
          <xdr:rowOff>123825</xdr:rowOff>
        </xdr:from>
        <xdr:to>
          <xdr:col>0</xdr:col>
          <xdr:colOff>400050</xdr:colOff>
          <xdr:row>26</xdr:row>
          <xdr:rowOff>123825</xdr:rowOff>
        </xdr:to>
        <xdr:sp macro="" textlink="">
          <xdr:nvSpPr>
            <xdr:cNvPr id="1497" name="Object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9525</xdr:rowOff>
        </xdr:from>
        <xdr:to>
          <xdr:col>3</xdr:col>
          <xdr:colOff>228600</xdr:colOff>
          <xdr:row>21</xdr:row>
          <xdr:rowOff>9525</xdr:rowOff>
        </xdr:to>
        <xdr:sp macro="" textlink="">
          <xdr:nvSpPr>
            <xdr:cNvPr id="1498" name="Object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20</xdr:row>
          <xdr:rowOff>161925</xdr:rowOff>
        </xdr:from>
        <xdr:to>
          <xdr:col>3</xdr:col>
          <xdr:colOff>228600</xdr:colOff>
          <xdr:row>22</xdr:row>
          <xdr:rowOff>161925</xdr:rowOff>
        </xdr:to>
        <xdr:sp macro="" textlink="">
          <xdr:nvSpPr>
            <xdr:cNvPr id="1499" name="Object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19</xdr:row>
          <xdr:rowOff>9525</xdr:rowOff>
        </xdr:from>
        <xdr:to>
          <xdr:col>6</xdr:col>
          <xdr:colOff>47625</xdr:colOff>
          <xdr:row>21</xdr:row>
          <xdr:rowOff>9525</xdr:rowOff>
        </xdr:to>
        <xdr:sp macro="" textlink="">
          <xdr:nvSpPr>
            <xdr:cNvPr id="1500" name="Object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20</xdr:row>
          <xdr:rowOff>161925</xdr:rowOff>
        </xdr:from>
        <xdr:to>
          <xdr:col>6</xdr:col>
          <xdr:colOff>47625</xdr:colOff>
          <xdr:row>22</xdr:row>
          <xdr:rowOff>161925</xdr:rowOff>
        </xdr:to>
        <xdr:sp macro="" textlink="">
          <xdr:nvSpPr>
            <xdr:cNvPr id="1501" name="Object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21</xdr:row>
          <xdr:rowOff>9525</xdr:rowOff>
        </xdr:from>
        <xdr:to>
          <xdr:col>9</xdr:col>
          <xdr:colOff>247650</xdr:colOff>
          <xdr:row>22</xdr:row>
          <xdr:rowOff>133350</xdr:rowOff>
        </xdr:to>
        <xdr:sp macro="" textlink="">
          <xdr:nvSpPr>
            <xdr:cNvPr id="1502" name="Object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342900</xdr:colOff>
          <xdr:row>21</xdr:row>
          <xdr:rowOff>9525</xdr:rowOff>
        </xdr:from>
        <xdr:to>
          <xdr:col>68</xdr:col>
          <xdr:colOff>304800</xdr:colOff>
          <xdr:row>23</xdr:row>
          <xdr:rowOff>9525</xdr:rowOff>
        </xdr:to>
        <xdr:sp macro="" textlink="">
          <xdr:nvSpPr>
            <xdr:cNvPr id="1503" name="Object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342900</xdr:colOff>
          <xdr:row>19</xdr:row>
          <xdr:rowOff>28575</xdr:rowOff>
        </xdr:from>
        <xdr:to>
          <xdr:col>68</xdr:col>
          <xdr:colOff>304800</xdr:colOff>
          <xdr:row>21</xdr:row>
          <xdr:rowOff>28575</xdr:rowOff>
        </xdr:to>
        <xdr:sp macro="" textlink="">
          <xdr:nvSpPr>
            <xdr:cNvPr id="1504" name="Object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285750</xdr:colOff>
          <xdr:row>24</xdr:row>
          <xdr:rowOff>161925</xdr:rowOff>
        </xdr:from>
        <xdr:to>
          <xdr:col>68</xdr:col>
          <xdr:colOff>342900</xdr:colOff>
          <xdr:row>26</xdr:row>
          <xdr:rowOff>114300</xdr:rowOff>
        </xdr:to>
        <xdr:sp macro="" textlink="">
          <xdr:nvSpPr>
            <xdr:cNvPr id="1505" name="Object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</xdr:colOff>
          <xdr:row>19</xdr:row>
          <xdr:rowOff>28575</xdr:rowOff>
        </xdr:from>
        <xdr:to>
          <xdr:col>67</xdr:col>
          <xdr:colOff>352425</xdr:colOff>
          <xdr:row>21</xdr:row>
          <xdr:rowOff>28575</xdr:rowOff>
        </xdr:to>
        <xdr:sp macro="" textlink="">
          <xdr:nvSpPr>
            <xdr:cNvPr id="1506" name="Object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</xdr:colOff>
          <xdr:row>21</xdr:row>
          <xdr:rowOff>0</xdr:rowOff>
        </xdr:from>
        <xdr:to>
          <xdr:col>67</xdr:col>
          <xdr:colOff>352425</xdr:colOff>
          <xdr:row>23</xdr:row>
          <xdr:rowOff>0</xdr:rowOff>
        </xdr:to>
        <xdr:sp macro="" textlink="">
          <xdr:nvSpPr>
            <xdr:cNvPr id="1507" name="Object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361950</xdr:colOff>
          <xdr:row>22</xdr:row>
          <xdr:rowOff>152400</xdr:rowOff>
        </xdr:from>
        <xdr:to>
          <xdr:col>70</xdr:col>
          <xdr:colOff>314325</xdr:colOff>
          <xdr:row>24</xdr:row>
          <xdr:rowOff>142875</xdr:rowOff>
        </xdr:to>
        <xdr:sp macro="" textlink="">
          <xdr:nvSpPr>
            <xdr:cNvPr id="1509" name="Object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361950</xdr:colOff>
          <xdr:row>19</xdr:row>
          <xdr:rowOff>19050</xdr:rowOff>
        </xdr:from>
        <xdr:to>
          <xdr:col>70</xdr:col>
          <xdr:colOff>323850</xdr:colOff>
          <xdr:row>21</xdr:row>
          <xdr:rowOff>19050</xdr:rowOff>
        </xdr:to>
        <xdr:sp macro="" textlink="">
          <xdr:nvSpPr>
            <xdr:cNvPr id="1510" name="Object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69</xdr:col>
          <xdr:colOff>352425</xdr:colOff>
          <xdr:row>24</xdr:row>
          <xdr:rowOff>123825</xdr:rowOff>
        </xdr:from>
        <xdr:to>
          <xdr:col>70</xdr:col>
          <xdr:colOff>352425</xdr:colOff>
          <xdr:row>26</xdr:row>
          <xdr:rowOff>123825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323850</xdr:colOff>
          <xdr:row>22</xdr:row>
          <xdr:rowOff>142875</xdr:rowOff>
        </xdr:from>
        <xdr:to>
          <xdr:col>73</xdr:col>
          <xdr:colOff>276225</xdr:colOff>
          <xdr:row>24</xdr:row>
          <xdr:rowOff>133350</xdr:rowOff>
        </xdr:to>
        <xdr:sp macro="" textlink="">
          <xdr:nvSpPr>
            <xdr:cNvPr id="1513" name="Object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323850</xdr:colOff>
          <xdr:row>19</xdr:row>
          <xdr:rowOff>19050</xdr:rowOff>
        </xdr:from>
        <xdr:to>
          <xdr:col>73</xdr:col>
          <xdr:colOff>285750</xdr:colOff>
          <xdr:row>21</xdr:row>
          <xdr:rowOff>19050</xdr:rowOff>
        </xdr:to>
        <xdr:sp macro="" textlink="">
          <xdr:nvSpPr>
            <xdr:cNvPr id="1514" name="Object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314325</xdr:colOff>
          <xdr:row>24</xdr:row>
          <xdr:rowOff>104775</xdr:rowOff>
        </xdr:from>
        <xdr:to>
          <xdr:col>73</xdr:col>
          <xdr:colOff>323850</xdr:colOff>
          <xdr:row>26</xdr:row>
          <xdr:rowOff>104775</xdr:rowOff>
        </xdr:to>
        <xdr:sp macro="" textlink="">
          <xdr:nvSpPr>
            <xdr:cNvPr id="1515" name="Object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19</xdr:row>
          <xdr:rowOff>28575</xdr:rowOff>
        </xdr:from>
        <xdr:to>
          <xdr:col>72</xdr:col>
          <xdr:colOff>352425</xdr:colOff>
          <xdr:row>21</xdr:row>
          <xdr:rowOff>28575</xdr:rowOff>
        </xdr:to>
        <xdr:sp macro="" textlink="">
          <xdr:nvSpPr>
            <xdr:cNvPr id="1516" name="Object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21</xdr:row>
          <xdr:rowOff>19050</xdr:rowOff>
        </xdr:from>
        <xdr:to>
          <xdr:col>72</xdr:col>
          <xdr:colOff>352425</xdr:colOff>
          <xdr:row>23</xdr:row>
          <xdr:rowOff>19050</xdr:rowOff>
        </xdr:to>
        <xdr:sp macro="" textlink="">
          <xdr:nvSpPr>
            <xdr:cNvPr id="1517" name="Object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22</xdr:row>
          <xdr:rowOff>161925</xdr:rowOff>
        </xdr:from>
        <xdr:to>
          <xdr:col>72</xdr:col>
          <xdr:colOff>342900</xdr:colOff>
          <xdr:row>24</xdr:row>
          <xdr:rowOff>161925</xdr:rowOff>
        </xdr:to>
        <xdr:sp macro="" textlink="">
          <xdr:nvSpPr>
            <xdr:cNvPr id="1518" name="Object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9525</xdr:colOff>
          <xdr:row>24</xdr:row>
          <xdr:rowOff>133350</xdr:rowOff>
        </xdr:from>
        <xdr:to>
          <xdr:col>72</xdr:col>
          <xdr:colOff>352425</xdr:colOff>
          <xdr:row>26</xdr:row>
          <xdr:rowOff>133350</xdr:rowOff>
        </xdr:to>
        <xdr:sp macro="" textlink="">
          <xdr:nvSpPr>
            <xdr:cNvPr id="1519" name="Object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26</xdr:row>
          <xdr:rowOff>85725</xdr:rowOff>
        </xdr:from>
        <xdr:to>
          <xdr:col>0</xdr:col>
          <xdr:colOff>723900</xdr:colOff>
          <xdr:row>28</xdr:row>
          <xdr:rowOff>85725</xdr:rowOff>
        </xdr:to>
        <xdr:sp macro="" textlink="">
          <xdr:nvSpPr>
            <xdr:cNvPr id="1535" name="Object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133350</xdr:colOff>
          <xdr:row>22</xdr:row>
          <xdr:rowOff>133350</xdr:rowOff>
        </xdr:from>
        <xdr:to>
          <xdr:col>76</xdr:col>
          <xdr:colOff>85725</xdr:colOff>
          <xdr:row>24</xdr:row>
          <xdr:rowOff>123825</xdr:rowOff>
        </xdr:to>
        <xdr:sp macro="" textlink="">
          <xdr:nvSpPr>
            <xdr:cNvPr id="1556" name="Object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133350</xdr:colOff>
          <xdr:row>19</xdr:row>
          <xdr:rowOff>9525</xdr:rowOff>
        </xdr:from>
        <xdr:to>
          <xdr:col>76</xdr:col>
          <xdr:colOff>95250</xdr:colOff>
          <xdr:row>21</xdr:row>
          <xdr:rowOff>9525</xdr:rowOff>
        </xdr:to>
        <xdr:sp macro="" textlink="">
          <xdr:nvSpPr>
            <xdr:cNvPr id="1557" name="Object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123825</xdr:colOff>
          <xdr:row>24</xdr:row>
          <xdr:rowOff>95250</xdr:rowOff>
        </xdr:from>
        <xdr:to>
          <xdr:col>76</xdr:col>
          <xdr:colOff>133350</xdr:colOff>
          <xdr:row>26</xdr:row>
          <xdr:rowOff>95250</xdr:rowOff>
        </xdr:to>
        <xdr:sp macro="" textlink="">
          <xdr:nvSpPr>
            <xdr:cNvPr id="1558" name="Object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200025</xdr:colOff>
          <xdr:row>19</xdr:row>
          <xdr:rowOff>19050</xdr:rowOff>
        </xdr:from>
        <xdr:to>
          <xdr:col>75</xdr:col>
          <xdr:colOff>161925</xdr:colOff>
          <xdr:row>21</xdr:row>
          <xdr:rowOff>19050</xdr:rowOff>
        </xdr:to>
        <xdr:sp macro="" textlink="">
          <xdr:nvSpPr>
            <xdr:cNvPr id="1559" name="Object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200025</xdr:colOff>
          <xdr:row>21</xdr:row>
          <xdr:rowOff>9525</xdr:rowOff>
        </xdr:from>
        <xdr:to>
          <xdr:col>75</xdr:col>
          <xdr:colOff>161925</xdr:colOff>
          <xdr:row>23</xdr:row>
          <xdr:rowOff>9525</xdr:rowOff>
        </xdr:to>
        <xdr:sp macro="" textlink="">
          <xdr:nvSpPr>
            <xdr:cNvPr id="1560" name="Object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190500</xdr:colOff>
          <xdr:row>22</xdr:row>
          <xdr:rowOff>152400</xdr:rowOff>
        </xdr:from>
        <xdr:to>
          <xdr:col>75</xdr:col>
          <xdr:colOff>152400</xdr:colOff>
          <xdr:row>24</xdr:row>
          <xdr:rowOff>152400</xdr:rowOff>
        </xdr:to>
        <xdr:sp macro="" textlink="">
          <xdr:nvSpPr>
            <xdr:cNvPr id="1561" name="Object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200025</xdr:colOff>
          <xdr:row>24</xdr:row>
          <xdr:rowOff>123825</xdr:rowOff>
        </xdr:from>
        <xdr:to>
          <xdr:col>75</xdr:col>
          <xdr:colOff>161925</xdr:colOff>
          <xdr:row>26</xdr:row>
          <xdr:rowOff>123825</xdr:rowOff>
        </xdr:to>
        <xdr:sp macro="" textlink="">
          <xdr:nvSpPr>
            <xdr:cNvPr id="1562" name="Object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19</xdr:row>
          <xdr:rowOff>0</xdr:rowOff>
        </xdr:from>
        <xdr:to>
          <xdr:col>8</xdr:col>
          <xdr:colOff>228600</xdr:colOff>
          <xdr:row>21</xdr:row>
          <xdr:rowOff>0</xdr:rowOff>
        </xdr:to>
        <xdr:sp macro="" textlink="">
          <xdr:nvSpPr>
            <xdr:cNvPr id="1571" name="Object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20</xdr:row>
          <xdr:rowOff>152400</xdr:rowOff>
        </xdr:from>
        <xdr:to>
          <xdr:col>8</xdr:col>
          <xdr:colOff>228600</xdr:colOff>
          <xdr:row>22</xdr:row>
          <xdr:rowOff>152400</xdr:rowOff>
        </xdr:to>
        <xdr:sp macro="" textlink="">
          <xdr:nvSpPr>
            <xdr:cNvPr id="1572" name="Object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9525</xdr:rowOff>
        </xdr:from>
        <xdr:to>
          <xdr:col>12</xdr:col>
          <xdr:colOff>57150</xdr:colOff>
          <xdr:row>22</xdr:row>
          <xdr:rowOff>133350</xdr:rowOff>
        </xdr:to>
        <xdr:sp macro="" textlink="">
          <xdr:nvSpPr>
            <xdr:cNvPr id="1573" name="Object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0</xdr:rowOff>
        </xdr:from>
        <xdr:to>
          <xdr:col>11</xdr:col>
          <xdr:colOff>38100</xdr:colOff>
          <xdr:row>21</xdr:row>
          <xdr:rowOff>0</xdr:rowOff>
        </xdr:to>
        <xdr:sp macro="" textlink="">
          <xdr:nvSpPr>
            <xdr:cNvPr id="1575" name="Object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152400</xdr:rowOff>
        </xdr:from>
        <xdr:to>
          <xdr:col>11</xdr:col>
          <xdr:colOff>38100</xdr:colOff>
          <xdr:row>22</xdr:row>
          <xdr:rowOff>152400</xdr:rowOff>
        </xdr:to>
        <xdr:sp macro="" textlink="">
          <xdr:nvSpPr>
            <xdr:cNvPr id="1576" name="Object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19050</xdr:rowOff>
        </xdr:from>
        <xdr:to>
          <xdr:col>14</xdr:col>
          <xdr:colOff>76200</xdr:colOff>
          <xdr:row>22</xdr:row>
          <xdr:rowOff>142875</xdr:rowOff>
        </xdr:to>
        <xdr:sp macro="" textlink="">
          <xdr:nvSpPr>
            <xdr:cNvPr id="1577" name="Object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323850</xdr:colOff>
          <xdr:row>21</xdr:row>
          <xdr:rowOff>28575</xdr:rowOff>
        </xdr:from>
        <xdr:to>
          <xdr:col>64</xdr:col>
          <xdr:colOff>0</xdr:colOff>
          <xdr:row>22</xdr:row>
          <xdr:rowOff>152400</xdr:rowOff>
        </xdr:to>
        <xdr:sp macro="" textlink="">
          <xdr:nvSpPr>
            <xdr:cNvPr id="1582" name="Object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19</xdr:row>
          <xdr:rowOff>47625</xdr:rowOff>
        </xdr:from>
        <xdr:to>
          <xdr:col>62</xdr:col>
          <xdr:colOff>361950</xdr:colOff>
          <xdr:row>21</xdr:row>
          <xdr:rowOff>47625</xdr:rowOff>
        </xdr:to>
        <xdr:sp macro="" textlink="">
          <xdr:nvSpPr>
            <xdr:cNvPr id="1584" name="Object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19050</xdr:colOff>
          <xdr:row>21</xdr:row>
          <xdr:rowOff>19050</xdr:rowOff>
        </xdr:from>
        <xdr:to>
          <xdr:col>62</xdr:col>
          <xdr:colOff>361950</xdr:colOff>
          <xdr:row>23</xdr:row>
          <xdr:rowOff>19050</xdr:rowOff>
        </xdr:to>
        <xdr:sp macro="" textlink="">
          <xdr:nvSpPr>
            <xdr:cNvPr id="1585" name="Object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123825</xdr:colOff>
          <xdr:row>21</xdr:row>
          <xdr:rowOff>19050</xdr:rowOff>
        </xdr:from>
        <xdr:to>
          <xdr:col>66</xdr:col>
          <xdr:colOff>180975</xdr:colOff>
          <xdr:row>22</xdr:row>
          <xdr:rowOff>142875</xdr:rowOff>
        </xdr:to>
        <xdr:sp macro="" textlink="">
          <xdr:nvSpPr>
            <xdr:cNvPr id="1586" name="Object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200025</xdr:colOff>
          <xdr:row>19</xdr:row>
          <xdr:rowOff>38100</xdr:rowOff>
        </xdr:from>
        <xdr:to>
          <xdr:col>65</xdr:col>
          <xdr:colOff>161925</xdr:colOff>
          <xdr:row>21</xdr:row>
          <xdr:rowOff>38100</xdr:rowOff>
        </xdr:to>
        <xdr:sp macro="" textlink="">
          <xdr:nvSpPr>
            <xdr:cNvPr id="1588" name="Object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200025</xdr:colOff>
          <xdr:row>21</xdr:row>
          <xdr:rowOff>9525</xdr:rowOff>
        </xdr:from>
        <xdr:to>
          <xdr:col>65</xdr:col>
          <xdr:colOff>161925</xdr:colOff>
          <xdr:row>23</xdr:row>
          <xdr:rowOff>9525</xdr:rowOff>
        </xdr:to>
        <xdr:sp macro="" textlink="">
          <xdr:nvSpPr>
            <xdr:cNvPr id="1589" name="Object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46</xdr:col>
      <xdr:colOff>57150</xdr:colOff>
      <xdr:row>83</xdr:row>
      <xdr:rowOff>95250</xdr:rowOff>
    </xdr:from>
    <xdr:to>
      <xdr:col>46</xdr:col>
      <xdr:colOff>85725</xdr:colOff>
      <xdr:row>95</xdr:row>
      <xdr:rowOff>152400</xdr:rowOff>
    </xdr:to>
    <xdr:sp macro="" textlink="">
      <xdr:nvSpPr>
        <xdr:cNvPr id="103" name="Line 56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 flipH="1">
          <a:off x="3105150" y="457200"/>
          <a:ext cx="28575" cy="20002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209550</xdr:colOff>
      <xdr:row>104</xdr:row>
      <xdr:rowOff>95250</xdr:rowOff>
    </xdr:from>
    <xdr:to>
      <xdr:col>44</xdr:col>
      <xdr:colOff>219075</xdr:colOff>
      <xdr:row>115</xdr:row>
      <xdr:rowOff>133350</xdr:rowOff>
    </xdr:to>
    <xdr:sp macro="" textlink="">
      <xdr:nvSpPr>
        <xdr:cNvPr id="104" name="Line 57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 flipH="1">
          <a:off x="2038350" y="4057650"/>
          <a:ext cx="9525" cy="1819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40</xdr:col>
      <xdr:colOff>47624</xdr:colOff>
      <xdr:row>27</xdr:row>
      <xdr:rowOff>19050</xdr:rowOff>
    </xdr:from>
    <xdr:to>
      <xdr:col>66</xdr:col>
      <xdr:colOff>247649</xdr:colOff>
      <xdr:row>57</xdr:row>
      <xdr:rowOff>173105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881ED1-5CA4-4C72-80C5-B49EBBB9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074" y="5086350"/>
          <a:ext cx="10925175" cy="7507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95250</xdr:rowOff>
    </xdr:from>
    <xdr:to>
      <xdr:col>5</xdr:col>
      <xdr:colOff>85725</xdr:colOff>
      <xdr:row>14</xdr:row>
      <xdr:rowOff>152400</xdr:rowOff>
    </xdr:to>
    <xdr:sp macro="" textlink="">
      <xdr:nvSpPr>
        <xdr:cNvPr id="2" name="Line 56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307175" y="18888075"/>
          <a:ext cx="28575" cy="2781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209550</xdr:colOff>
      <xdr:row>24</xdr:row>
      <xdr:rowOff>95250</xdr:rowOff>
    </xdr:from>
    <xdr:to>
      <xdr:col>3</xdr:col>
      <xdr:colOff>219075</xdr:colOff>
      <xdr:row>35</xdr:row>
      <xdr:rowOff>133350</xdr:rowOff>
    </xdr:to>
    <xdr:sp macro="" textlink="">
      <xdr:nvSpPr>
        <xdr:cNvPr id="3" name="Line 57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18792825" y="24155400"/>
          <a:ext cx="9525" cy="25146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oleObject" Target="../embeddings/oleObject15.bin"/><Relationship Id="rId21" Type="http://schemas.openxmlformats.org/officeDocument/2006/relationships/oleObject" Target="../embeddings/oleObject11.bin"/><Relationship Id="rId42" Type="http://schemas.openxmlformats.org/officeDocument/2006/relationships/oleObject" Target="../embeddings/oleObject26.bin"/><Relationship Id="rId47" Type="http://schemas.openxmlformats.org/officeDocument/2006/relationships/oleObject" Target="../embeddings/oleObject31.bin"/><Relationship Id="rId63" Type="http://schemas.openxmlformats.org/officeDocument/2006/relationships/oleObject" Target="../embeddings/oleObject46.bin"/><Relationship Id="rId68" Type="http://schemas.openxmlformats.org/officeDocument/2006/relationships/oleObject" Target="../embeddings/oleObject51.bin"/><Relationship Id="rId1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32" Type="http://schemas.openxmlformats.org/officeDocument/2006/relationships/oleObject" Target="../embeddings/oleObject20.bin"/><Relationship Id="rId37" Type="http://schemas.openxmlformats.org/officeDocument/2006/relationships/oleObject" Target="../embeddings/oleObject23.bin"/><Relationship Id="rId53" Type="http://schemas.openxmlformats.org/officeDocument/2006/relationships/oleObject" Target="../embeddings/oleObject37.bin"/><Relationship Id="rId58" Type="http://schemas.openxmlformats.org/officeDocument/2006/relationships/oleObject" Target="../embeddings/oleObject42.bin"/><Relationship Id="rId74" Type="http://schemas.openxmlformats.org/officeDocument/2006/relationships/oleObject" Target="../embeddings/oleObject57.bin"/><Relationship Id="rId79" Type="http://schemas.openxmlformats.org/officeDocument/2006/relationships/oleObject" Target="../embeddings/oleObject62.bin"/><Relationship Id="rId5" Type="http://schemas.openxmlformats.org/officeDocument/2006/relationships/image" Target="../media/image1.emf"/><Relationship Id="rId61" Type="http://schemas.openxmlformats.org/officeDocument/2006/relationships/oleObject" Target="../embeddings/oleObject45.bin"/><Relationship Id="rId19" Type="http://schemas.openxmlformats.org/officeDocument/2006/relationships/oleObject" Target="../embeddings/oleObject9.bin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2.bin"/><Relationship Id="rId27" Type="http://schemas.openxmlformats.org/officeDocument/2006/relationships/image" Target="../media/image9.emf"/><Relationship Id="rId30" Type="http://schemas.openxmlformats.org/officeDocument/2006/relationships/oleObject" Target="../embeddings/oleObject18.bin"/><Relationship Id="rId35" Type="http://schemas.openxmlformats.org/officeDocument/2006/relationships/oleObject" Target="../embeddings/oleObject22.bin"/><Relationship Id="rId43" Type="http://schemas.openxmlformats.org/officeDocument/2006/relationships/oleObject" Target="../embeddings/oleObject27.bin"/><Relationship Id="rId48" Type="http://schemas.openxmlformats.org/officeDocument/2006/relationships/oleObject" Target="../embeddings/oleObject32.bin"/><Relationship Id="rId56" Type="http://schemas.openxmlformats.org/officeDocument/2006/relationships/oleObject" Target="../embeddings/oleObject40.bin"/><Relationship Id="rId64" Type="http://schemas.openxmlformats.org/officeDocument/2006/relationships/oleObject" Target="../embeddings/oleObject47.bin"/><Relationship Id="rId69" Type="http://schemas.openxmlformats.org/officeDocument/2006/relationships/oleObject" Target="../embeddings/oleObject52.bin"/><Relationship Id="rId77" Type="http://schemas.openxmlformats.org/officeDocument/2006/relationships/oleObject" Target="../embeddings/oleObject60.bin"/><Relationship Id="rId8" Type="http://schemas.openxmlformats.org/officeDocument/2006/relationships/oleObject" Target="../embeddings/oleObject3.bin"/><Relationship Id="rId51" Type="http://schemas.openxmlformats.org/officeDocument/2006/relationships/oleObject" Target="../embeddings/oleObject35.bin"/><Relationship Id="rId72" Type="http://schemas.openxmlformats.org/officeDocument/2006/relationships/oleObject" Target="../embeddings/oleObject55.bin"/><Relationship Id="rId80" Type="http://schemas.openxmlformats.org/officeDocument/2006/relationships/oleObject" Target="../embeddings/oleObject63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5.bin"/><Relationship Id="rId17" Type="http://schemas.openxmlformats.org/officeDocument/2006/relationships/oleObject" Target="../embeddings/oleObject8.bin"/><Relationship Id="rId25" Type="http://schemas.openxmlformats.org/officeDocument/2006/relationships/oleObject" Target="../embeddings/oleObject14.bin"/><Relationship Id="rId33" Type="http://schemas.openxmlformats.org/officeDocument/2006/relationships/oleObject" Target="../embeddings/oleObject21.bin"/><Relationship Id="rId38" Type="http://schemas.openxmlformats.org/officeDocument/2006/relationships/image" Target="../media/image12.emf"/><Relationship Id="rId46" Type="http://schemas.openxmlformats.org/officeDocument/2006/relationships/oleObject" Target="../embeddings/oleObject30.bin"/><Relationship Id="rId59" Type="http://schemas.openxmlformats.org/officeDocument/2006/relationships/oleObject" Target="../embeddings/oleObject43.bin"/><Relationship Id="rId67" Type="http://schemas.openxmlformats.org/officeDocument/2006/relationships/oleObject" Target="../embeddings/oleObject50.bin"/><Relationship Id="rId20" Type="http://schemas.openxmlformats.org/officeDocument/2006/relationships/oleObject" Target="../embeddings/oleObject10.bin"/><Relationship Id="rId41" Type="http://schemas.openxmlformats.org/officeDocument/2006/relationships/oleObject" Target="../embeddings/oleObject25.bin"/><Relationship Id="rId54" Type="http://schemas.openxmlformats.org/officeDocument/2006/relationships/oleObject" Target="../embeddings/oleObject38.bin"/><Relationship Id="rId62" Type="http://schemas.openxmlformats.org/officeDocument/2006/relationships/image" Target="../media/image14.emf"/><Relationship Id="rId70" Type="http://schemas.openxmlformats.org/officeDocument/2006/relationships/oleObject" Target="../embeddings/oleObject53.bin"/><Relationship Id="rId75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image" Target="../media/image6.emf"/><Relationship Id="rId23" Type="http://schemas.openxmlformats.org/officeDocument/2006/relationships/image" Target="../media/image8.emf"/><Relationship Id="rId28" Type="http://schemas.openxmlformats.org/officeDocument/2006/relationships/oleObject" Target="../embeddings/oleObject16.bin"/><Relationship Id="rId36" Type="http://schemas.openxmlformats.org/officeDocument/2006/relationships/image" Target="../media/image11.emf"/><Relationship Id="rId49" Type="http://schemas.openxmlformats.org/officeDocument/2006/relationships/oleObject" Target="../embeddings/oleObject33.bin"/><Relationship Id="rId57" Type="http://schemas.openxmlformats.org/officeDocument/2006/relationships/oleObject" Target="../embeddings/oleObject41.bin"/><Relationship Id="rId10" Type="http://schemas.openxmlformats.org/officeDocument/2006/relationships/oleObject" Target="../embeddings/oleObject4.bin"/><Relationship Id="rId31" Type="http://schemas.openxmlformats.org/officeDocument/2006/relationships/oleObject" Target="../embeddings/oleObject19.bin"/><Relationship Id="rId44" Type="http://schemas.openxmlformats.org/officeDocument/2006/relationships/oleObject" Target="../embeddings/oleObject28.bin"/><Relationship Id="rId52" Type="http://schemas.openxmlformats.org/officeDocument/2006/relationships/oleObject" Target="../embeddings/oleObject36.bin"/><Relationship Id="rId60" Type="http://schemas.openxmlformats.org/officeDocument/2006/relationships/oleObject" Target="../embeddings/oleObject44.bin"/><Relationship Id="rId65" Type="http://schemas.openxmlformats.org/officeDocument/2006/relationships/oleObject" Target="../embeddings/oleObject48.bin"/><Relationship Id="rId73" Type="http://schemas.openxmlformats.org/officeDocument/2006/relationships/oleObject" Target="../embeddings/oleObject56.bin"/><Relationship Id="rId78" Type="http://schemas.openxmlformats.org/officeDocument/2006/relationships/oleObject" Target="../embeddings/oleObject61.bin"/><Relationship Id="rId81" Type="http://schemas.openxmlformats.org/officeDocument/2006/relationships/oleObject" Target="../embeddings/oleObject6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image" Target="../media/image7.emf"/><Relationship Id="rId39" Type="http://schemas.openxmlformats.org/officeDocument/2006/relationships/oleObject" Target="../embeddings/oleObject24.bin"/><Relationship Id="rId34" Type="http://schemas.openxmlformats.org/officeDocument/2006/relationships/image" Target="../media/image10.emf"/><Relationship Id="rId50" Type="http://schemas.openxmlformats.org/officeDocument/2006/relationships/oleObject" Target="../embeddings/oleObject34.bin"/><Relationship Id="rId55" Type="http://schemas.openxmlformats.org/officeDocument/2006/relationships/oleObject" Target="../embeddings/oleObject39.bin"/><Relationship Id="rId76" Type="http://schemas.openxmlformats.org/officeDocument/2006/relationships/oleObject" Target="../embeddings/oleObject59.bin"/><Relationship Id="rId7" Type="http://schemas.openxmlformats.org/officeDocument/2006/relationships/image" Target="../media/image2.emf"/><Relationship Id="rId71" Type="http://schemas.openxmlformats.org/officeDocument/2006/relationships/oleObject" Target="../embeddings/oleObject54.bin"/><Relationship Id="rId2" Type="http://schemas.openxmlformats.org/officeDocument/2006/relationships/drawing" Target="../drawings/drawing1.xml"/><Relationship Id="rId29" Type="http://schemas.openxmlformats.org/officeDocument/2006/relationships/oleObject" Target="../embeddings/oleObject17.bin"/><Relationship Id="rId24" Type="http://schemas.openxmlformats.org/officeDocument/2006/relationships/oleObject" Target="../embeddings/oleObject13.bin"/><Relationship Id="rId40" Type="http://schemas.openxmlformats.org/officeDocument/2006/relationships/image" Target="../media/image13.emf"/><Relationship Id="rId45" Type="http://schemas.openxmlformats.org/officeDocument/2006/relationships/oleObject" Target="../embeddings/oleObject29.bin"/><Relationship Id="rId66" Type="http://schemas.openxmlformats.org/officeDocument/2006/relationships/oleObject" Target="../embeddings/oleObject4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Y256"/>
  <sheetViews>
    <sheetView tabSelected="1" zoomScale="80" zoomScaleNormal="80" workbookViewId="0">
      <selection activeCell="AQ118" sqref="AQ118:BN118"/>
    </sheetView>
  </sheetViews>
  <sheetFormatPr defaultRowHeight="12.75"/>
  <cols>
    <col min="1" max="1" width="25.28515625" style="18" customWidth="1"/>
    <col min="2" max="2" width="5.7109375" style="1" customWidth="1"/>
    <col min="3" max="3" width="5" style="1" hidden="1" customWidth="1"/>
    <col min="4" max="4" width="5.7109375" style="1" customWidth="1"/>
    <col min="5" max="5" width="5.7109375" style="2" customWidth="1"/>
    <col min="6" max="7" width="5.7109375" style="1" customWidth="1"/>
    <col min="8" max="13" width="5.7109375" customWidth="1"/>
    <col min="14" max="14" width="5.7109375" style="1" customWidth="1"/>
    <col min="15" max="24" width="5.7109375" customWidth="1"/>
    <col min="25" max="25" width="5.7109375" style="2" customWidth="1"/>
    <col min="26" max="41" width="5.7109375" customWidth="1"/>
    <col min="42" max="42" width="24.140625" customWidth="1"/>
    <col min="43" max="43" width="2.140625" customWidth="1"/>
    <col min="44" max="45" width="4.28515625" customWidth="1"/>
    <col min="46" max="70" width="5.7109375" customWidth="1"/>
    <col min="71" max="71" width="5.7109375" style="44" customWidth="1"/>
    <col min="72" max="90" width="5.7109375" customWidth="1"/>
    <col min="91" max="92" width="4.28515625" customWidth="1"/>
    <col min="93" max="93" width="4.28515625" style="44" customWidth="1"/>
    <col min="94" max="126" width="4.28515625" customWidth="1"/>
    <col min="127" max="127" width="3.7109375" customWidth="1"/>
  </cols>
  <sheetData>
    <row r="1" spans="1:93" ht="11.1" customHeight="1">
      <c r="E1" s="3"/>
    </row>
    <row r="2" spans="1:93" ht="11.1" customHeight="1">
      <c r="E2" s="4"/>
    </row>
    <row r="3" spans="1:93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93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7"/>
      <c r="R4" s="7"/>
      <c r="S4" s="7"/>
      <c r="T4" s="7"/>
      <c r="U4" s="7"/>
      <c r="V4" s="7"/>
      <c r="W4" s="7"/>
      <c r="X4" s="7"/>
      <c r="Y4" s="11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10"/>
      <c r="AL4" s="10"/>
    </row>
    <row r="5" spans="1:93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10"/>
      <c r="R5" s="10"/>
      <c r="S5" s="10"/>
      <c r="T5" s="10"/>
      <c r="U5" s="10"/>
      <c r="V5" s="10"/>
      <c r="W5" s="10"/>
      <c r="X5" s="10"/>
      <c r="Y5" s="33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93" ht="33.75" customHeight="1">
      <c r="A6" s="114" t="s">
        <v>66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</row>
    <row r="7" spans="1:93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10"/>
      <c r="R7" s="10"/>
      <c r="S7" s="10"/>
      <c r="T7" s="10"/>
      <c r="U7" s="10"/>
      <c r="V7" s="10"/>
      <c r="W7" s="10"/>
      <c r="X7" s="10"/>
      <c r="Y7" s="33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93" s="12" customFormat="1">
      <c r="A8" s="21"/>
      <c r="BS8" s="13"/>
      <c r="CO8" s="13"/>
    </row>
    <row r="9" spans="1:93" s="12" customFormat="1" ht="41.25" customHeight="1">
      <c r="A9" s="120" t="s">
        <v>37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51"/>
      <c r="AO9" s="139" t="s">
        <v>38</v>
      </c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  <c r="BW9" s="140"/>
      <c r="BX9" s="140"/>
      <c r="BY9" s="140"/>
      <c r="BZ9" s="140"/>
      <c r="CA9" s="127"/>
      <c r="CB9" s="127"/>
      <c r="CC9" s="127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50"/>
    </row>
    <row r="10" spans="1:93" s="12" customFormat="1">
      <c r="A10" s="21"/>
      <c r="BS10" s="13"/>
      <c r="CO10" s="13"/>
    </row>
    <row r="11" spans="1:93" s="12" customFormat="1">
      <c r="A11" s="21"/>
      <c r="BS11" s="13"/>
      <c r="CO11" s="13"/>
    </row>
    <row r="12" spans="1:93" s="12" customFormat="1">
      <c r="A12" s="21"/>
      <c r="BS12" s="13"/>
      <c r="CO12" s="13"/>
    </row>
    <row r="13" spans="1:93" s="12" customFormat="1">
      <c r="A13" s="21"/>
      <c r="BS13" s="13"/>
      <c r="CO13" s="13"/>
    </row>
    <row r="14" spans="1:93" s="12" customFormat="1">
      <c r="A14" s="21"/>
      <c r="BS14" s="13"/>
      <c r="CO14" s="13"/>
    </row>
    <row r="15" spans="1:93" s="12" customFormat="1">
      <c r="A15" s="21"/>
      <c r="BS15" s="13"/>
      <c r="CO15" s="13"/>
    </row>
    <row r="16" spans="1:93" s="12" customFormat="1" ht="6.75" customHeight="1">
      <c r="A16" s="21"/>
      <c r="BS16" s="13"/>
      <c r="CO16" s="13"/>
    </row>
    <row r="17" spans="1:93" s="12" customFormat="1" ht="13.5">
      <c r="A17" s="31"/>
      <c r="B17" s="16"/>
      <c r="C17" s="16"/>
      <c r="D17" s="16"/>
      <c r="E17" s="16"/>
      <c r="F17" s="16"/>
      <c r="G17" s="16"/>
      <c r="H17" s="16"/>
      <c r="I17" s="16"/>
      <c r="J17" s="16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BS17" s="13"/>
      <c r="CO17" s="13"/>
    </row>
    <row r="18" spans="1:93" s="12" customFormat="1" ht="13.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BS18" s="13"/>
      <c r="CO18" s="13"/>
    </row>
    <row r="19" spans="1:93" s="12" customFormat="1" ht="13.5">
      <c r="A19" s="1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BS19" s="13"/>
      <c r="CO19" s="13"/>
    </row>
    <row r="20" spans="1:93" s="12" customFormat="1" ht="13.5">
      <c r="A20" s="1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BS20" s="13"/>
      <c r="CO20" s="13"/>
    </row>
    <row r="21" spans="1:93" s="12" customFormat="1" ht="13.5">
      <c r="A21" s="1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BS21" s="13"/>
      <c r="CO21" s="13"/>
    </row>
    <row r="22" spans="1:93" s="12" customFormat="1" ht="13.5">
      <c r="A22" s="1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BS22" s="13"/>
      <c r="CO22" s="13"/>
    </row>
    <row r="23" spans="1:93" s="12" customFormat="1" ht="13.5">
      <c r="A23" s="1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BS23" s="13"/>
      <c r="CO23" s="13"/>
    </row>
    <row r="24" spans="1:93" s="12" customFormat="1" ht="13.5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BS24" s="13"/>
      <c r="CO24" s="13"/>
    </row>
    <row r="25" spans="1:93" s="12" customFormat="1" ht="13.5">
      <c r="A25" s="1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BS25" s="13"/>
      <c r="CO25" s="13"/>
    </row>
    <row r="26" spans="1:93" s="12" customFormat="1" ht="13.5">
      <c r="A26" s="1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BS26" s="13"/>
      <c r="CO26" s="13"/>
    </row>
    <row r="27" spans="1:93" s="12" customFormat="1" ht="13.5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BS27" s="13"/>
      <c r="CO27" s="13"/>
    </row>
    <row r="28" spans="1:93" s="12" customFormat="1" ht="13.5">
      <c r="A28" s="1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BS28" s="13"/>
      <c r="CO28" s="13"/>
    </row>
    <row r="29" spans="1:93" s="12" customFormat="1" ht="20.100000000000001" customHeight="1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BS29" s="13"/>
      <c r="CO29" s="13"/>
    </row>
    <row r="30" spans="1:93" s="12" customFormat="1" ht="20.100000000000001" customHeight="1">
      <c r="A30" s="1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BS30" s="13"/>
      <c r="CO30" s="13"/>
    </row>
    <row r="31" spans="1:93" s="12" customFormat="1" ht="20.100000000000001" customHeight="1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BS31" s="13"/>
      <c r="CO31" s="13"/>
    </row>
    <row r="32" spans="1:93" s="12" customFormat="1" ht="20.100000000000001" customHeight="1">
      <c r="A32" s="1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BS32" s="13"/>
      <c r="CO32" s="13"/>
    </row>
    <row r="33" spans="1:93" s="12" customFormat="1" ht="20.100000000000001" customHeight="1">
      <c r="A33" s="1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BS33" s="13"/>
      <c r="CO33" s="13"/>
    </row>
    <row r="34" spans="1:93" s="12" customFormat="1" ht="20.100000000000001" customHeight="1">
      <c r="A34" s="1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BS34" s="13"/>
      <c r="CO34" s="13"/>
    </row>
    <row r="35" spans="1:93" s="12" customFormat="1" ht="20.100000000000001" customHeight="1">
      <c r="A35" s="32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BS35" s="13"/>
      <c r="CO35" s="13"/>
    </row>
    <row r="36" spans="1:93" s="12" customFormat="1" ht="20.100000000000001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BS36" s="13"/>
      <c r="CO36" s="13"/>
    </row>
    <row r="37" spans="1:93" s="12" customFormat="1" ht="19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BS37" s="13"/>
      <c r="BT37" s="13"/>
      <c r="CO37" s="13"/>
    </row>
    <row r="38" spans="1:93" s="13" customFormat="1" ht="20.100000000000001" customHeight="1">
      <c r="A38" s="39"/>
      <c r="B38" s="122" t="s">
        <v>1</v>
      </c>
      <c r="C38" s="123"/>
      <c r="D38" s="123"/>
      <c r="E38" s="123"/>
      <c r="F38" s="123"/>
      <c r="G38" s="123"/>
      <c r="H38" s="123"/>
      <c r="I38" s="123"/>
      <c r="J38" s="43"/>
      <c r="K38" s="66"/>
      <c r="L38" s="66"/>
      <c r="M38" s="4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43"/>
      <c r="AA38" s="43"/>
      <c r="AB38" s="46"/>
      <c r="AC38" s="46"/>
      <c r="AD38" s="46"/>
      <c r="AE38" s="46"/>
      <c r="AF38" s="46"/>
      <c r="AG38" s="46"/>
      <c r="AH38" s="46"/>
      <c r="AI38" s="46"/>
      <c r="AJ38" s="46"/>
      <c r="AK38" s="16"/>
      <c r="AL38" s="16"/>
      <c r="AZ38" s="34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68"/>
      <c r="BL38" s="67"/>
      <c r="BM38" s="67"/>
      <c r="BN38" s="67"/>
      <c r="BO38" s="68"/>
      <c r="BP38" s="68"/>
      <c r="BQ38" s="122" t="s">
        <v>0</v>
      </c>
      <c r="BR38" s="127"/>
      <c r="BS38" s="127"/>
      <c r="BT38" s="127"/>
      <c r="BU38" s="127"/>
      <c r="BV38" s="127"/>
      <c r="BW38" s="127"/>
      <c r="BX38" s="30"/>
      <c r="BY38" s="30"/>
      <c r="BZ38" s="30"/>
      <c r="CA38" s="30"/>
      <c r="CB38" s="30"/>
      <c r="CC38" s="52"/>
      <c r="CD38" s="52"/>
      <c r="CE38" s="52"/>
      <c r="CF38" s="52"/>
      <c r="CG38" s="39"/>
      <c r="CH38" s="39"/>
      <c r="CI38" s="39"/>
      <c r="CJ38" s="39"/>
      <c r="CK38" s="39"/>
    </row>
    <row r="39" spans="1:93" s="12" customFormat="1" ht="20.100000000000001" customHeight="1">
      <c r="A39" s="30"/>
      <c r="B39" s="123"/>
      <c r="C39" s="123"/>
      <c r="D39" s="123"/>
      <c r="E39" s="123"/>
      <c r="F39" s="123"/>
      <c r="G39" s="123"/>
      <c r="H39" s="123"/>
      <c r="I39" s="123"/>
      <c r="J39" s="43"/>
      <c r="K39" s="66"/>
      <c r="L39" s="66"/>
      <c r="M39" s="4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15"/>
      <c r="AL39" s="15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67"/>
      <c r="BL39" s="67"/>
      <c r="BM39" s="67"/>
      <c r="BN39" s="67"/>
      <c r="BO39" s="30"/>
      <c r="BP39" s="30"/>
      <c r="BQ39" s="127"/>
      <c r="BR39" s="127"/>
      <c r="BS39" s="127"/>
      <c r="BT39" s="127"/>
      <c r="BU39" s="127"/>
      <c r="BV39" s="127"/>
      <c r="BW39" s="127"/>
      <c r="BX39" s="30"/>
      <c r="BY39" s="30"/>
      <c r="BZ39" s="30"/>
      <c r="CA39" s="30"/>
      <c r="CB39" s="30"/>
      <c r="CC39" s="52"/>
      <c r="CD39" s="52"/>
      <c r="CE39" s="52"/>
      <c r="CF39" s="52"/>
      <c r="CG39" s="39"/>
      <c r="CH39" s="39"/>
      <c r="CI39" s="39"/>
      <c r="CJ39" s="39"/>
      <c r="CK39" s="39"/>
      <c r="CO39" s="13"/>
    </row>
    <row r="40" spans="1:93" s="12" customFormat="1" ht="20.100000000000001" customHeight="1">
      <c r="A40" s="30"/>
      <c r="B40" s="123"/>
      <c r="C40" s="123"/>
      <c r="D40" s="123"/>
      <c r="E40" s="123"/>
      <c r="F40" s="123"/>
      <c r="G40" s="123"/>
      <c r="H40" s="123"/>
      <c r="I40" s="123"/>
      <c r="J40" s="43"/>
      <c r="K40" s="66"/>
      <c r="L40" s="66"/>
      <c r="M40" s="4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15"/>
      <c r="AL40" s="15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67"/>
      <c r="BL40" s="67"/>
      <c r="BM40" s="67"/>
      <c r="BN40" s="67"/>
      <c r="BO40" s="30"/>
      <c r="BP40" s="30"/>
      <c r="BQ40" s="127"/>
      <c r="BR40" s="127"/>
      <c r="BS40" s="127"/>
      <c r="BT40" s="127"/>
      <c r="BU40" s="127"/>
      <c r="BV40" s="127"/>
      <c r="BW40" s="127"/>
      <c r="BX40" s="30"/>
      <c r="BY40" s="30"/>
      <c r="BZ40" s="30"/>
      <c r="CA40" s="30"/>
      <c r="CB40" s="30"/>
      <c r="CC40" s="52"/>
      <c r="CD40" s="52"/>
      <c r="CE40" s="52"/>
      <c r="CF40" s="52"/>
      <c r="CG40" s="39"/>
      <c r="CH40" s="39"/>
      <c r="CI40" s="39"/>
      <c r="CJ40" s="39"/>
      <c r="CK40" s="39"/>
      <c r="CO40" s="13"/>
    </row>
    <row r="41" spans="1:93" s="12" customFormat="1" ht="20.100000000000001" customHeight="1">
      <c r="A41" s="30"/>
      <c r="B41" s="123"/>
      <c r="C41" s="123"/>
      <c r="D41" s="123"/>
      <c r="E41" s="123"/>
      <c r="F41" s="123"/>
      <c r="G41" s="123"/>
      <c r="H41" s="123"/>
      <c r="I41" s="123"/>
      <c r="J41" s="43"/>
      <c r="K41" s="66"/>
      <c r="L41" s="66"/>
      <c r="M41" s="4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15"/>
      <c r="AL41" s="15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67"/>
      <c r="BL41" s="67"/>
      <c r="BM41" s="67"/>
      <c r="BN41" s="67"/>
      <c r="BO41" s="30"/>
      <c r="BP41" s="30"/>
      <c r="BQ41" s="127"/>
      <c r="BR41" s="127"/>
      <c r="BS41" s="127"/>
      <c r="BT41" s="127"/>
      <c r="BU41" s="127"/>
      <c r="BV41" s="127"/>
      <c r="BW41" s="127"/>
      <c r="BX41" s="30"/>
      <c r="BY41" s="30"/>
      <c r="BZ41" s="30"/>
      <c r="CA41" s="30"/>
      <c r="CB41" s="30"/>
      <c r="CC41" s="52"/>
      <c r="CD41" s="52"/>
      <c r="CE41" s="52"/>
      <c r="CF41" s="52"/>
      <c r="CG41" s="39"/>
      <c r="CH41" s="39"/>
      <c r="CI41" s="39"/>
      <c r="CJ41" s="39"/>
      <c r="CK41" s="39"/>
      <c r="CO41" s="13"/>
    </row>
    <row r="42" spans="1:93" s="12" customFormat="1" ht="20.100000000000001" customHeight="1">
      <c r="A42" s="30"/>
      <c r="B42" s="123"/>
      <c r="C42" s="123"/>
      <c r="D42" s="123"/>
      <c r="E42" s="123"/>
      <c r="F42" s="123"/>
      <c r="G42" s="123"/>
      <c r="H42" s="123"/>
      <c r="I42" s="123"/>
      <c r="J42" s="43"/>
      <c r="K42" s="66"/>
      <c r="L42" s="66"/>
      <c r="M42" s="4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15"/>
      <c r="AL42" s="15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67"/>
      <c r="BL42" s="67"/>
      <c r="BM42" s="67"/>
      <c r="BN42" s="67"/>
      <c r="BO42" s="30"/>
      <c r="BP42" s="30"/>
      <c r="BQ42" s="127"/>
      <c r="BR42" s="127"/>
      <c r="BS42" s="127"/>
      <c r="BT42" s="127"/>
      <c r="BU42" s="127"/>
      <c r="BV42" s="127"/>
      <c r="BW42" s="127"/>
      <c r="BX42" s="30"/>
      <c r="BY42" s="30"/>
      <c r="BZ42" s="30"/>
      <c r="CA42" s="30"/>
      <c r="CB42" s="30"/>
      <c r="CC42" s="52"/>
      <c r="CD42" s="52"/>
      <c r="CE42" s="52"/>
      <c r="CF42" s="52"/>
      <c r="CG42" s="39"/>
      <c r="CH42" s="39"/>
      <c r="CI42" s="39"/>
      <c r="CJ42" s="39"/>
      <c r="CK42" s="39"/>
      <c r="CO42" s="13"/>
    </row>
    <row r="43" spans="1:93" s="12" customFormat="1" ht="20.100000000000001" customHeight="1">
      <c r="A43" s="30"/>
      <c r="B43" s="123"/>
      <c r="C43" s="123"/>
      <c r="D43" s="123"/>
      <c r="E43" s="123"/>
      <c r="F43" s="123"/>
      <c r="G43" s="123"/>
      <c r="H43" s="123"/>
      <c r="I43" s="123"/>
      <c r="J43" s="43"/>
      <c r="K43" s="66"/>
      <c r="L43" s="66"/>
      <c r="M43" s="4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15"/>
      <c r="AL43" s="15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67"/>
      <c r="BL43" s="67"/>
      <c r="BM43" s="67"/>
      <c r="BN43" s="67"/>
      <c r="BO43" s="30"/>
      <c r="BP43" s="30"/>
      <c r="BQ43" s="127"/>
      <c r="BR43" s="127"/>
      <c r="BS43" s="127"/>
      <c r="BT43" s="127"/>
      <c r="BU43" s="127"/>
      <c r="BV43" s="127"/>
      <c r="BW43" s="127"/>
      <c r="BX43" s="30"/>
      <c r="BY43" s="30"/>
      <c r="BZ43" s="30"/>
      <c r="CA43" s="30"/>
      <c r="CB43" s="30"/>
      <c r="CC43" s="52"/>
      <c r="CD43" s="52"/>
      <c r="CE43" s="52"/>
      <c r="CF43" s="52"/>
      <c r="CG43" s="39"/>
      <c r="CH43" s="39"/>
      <c r="CI43" s="39"/>
      <c r="CJ43" s="39"/>
      <c r="CK43" s="39"/>
      <c r="CO43" s="13"/>
    </row>
    <row r="44" spans="1:93" s="12" customFormat="1" ht="20.100000000000001" customHeight="1">
      <c r="A44" s="30"/>
      <c r="B44" s="123"/>
      <c r="C44" s="123"/>
      <c r="D44" s="123"/>
      <c r="E44" s="123"/>
      <c r="F44" s="123"/>
      <c r="G44" s="123"/>
      <c r="H44" s="123"/>
      <c r="I44" s="123"/>
      <c r="J44" s="43"/>
      <c r="K44" s="66"/>
      <c r="L44" s="66"/>
      <c r="M44" s="4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15"/>
      <c r="AL44" s="15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67"/>
      <c r="BL44" s="67"/>
      <c r="BM44" s="67"/>
      <c r="BN44" s="67"/>
      <c r="BO44" s="30"/>
      <c r="BP44" s="30"/>
      <c r="BQ44" s="127"/>
      <c r="BR44" s="127"/>
      <c r="BS44" s="127"/>
      <c r="BT44" s="127"/>
      <c r="BU44" s="127"/>
      <c r="BV44" s="127"/>
      <c r="BW44" s="127"/>
      <c r="BX44" s="30"/>
      <c r="BY44" s="30"/>
      <c r="BZ44" s="30"/>
      <c r="CA44" s="30"/>
      <c r="CB44" s="30"/>
      <c r="CC44" s="52"/>
      <c r="CD44" s="52"/>
      <c r="CE44" s="52"/>
      <c r="CF44" s="52"/>
      <c r="CG44" s="39"/>
      <c r="CH44" s="39"/>
      <c r="CI44" s="39"/>
      <c r="CJ44" s="39"/>
      <c r="CK44" s="39"/>
      <c r="CO44" s="13"/>
    </row>
    <row r="45" spans="1:93" s="12" customFormat="1" ht="20.100000000000001" customHeight="1">
      <c r="A45" s="30"/>
      <c r="B45" s="123"/>
      <c r="C45" s="123"/>
      <c r="D45" s="123"/>
      <c r="E45" s="123"/>
      <c r="F45" s="123"/>
      <c r="G45" s="123"/>
      <c r="H45" s="123"/>
      <c r="I45" s="123"/>
      <c r="J45" s="43"/>
      <c r="K45" s="66"/>
      <c r="L45" s="66"/>
      <c r="M45" s="4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15"/>
      <c r="AL45" s="15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67"/>
      <c r="BL45" s="67"/>
      <c r="BM45" s="67"/>
      <c r="BN45" s="67"/>
      <c r="BO45" s="30"/>
      <c r="BP45" s="30"/>
      <c r="BQ45" s="127"/>
      <c r="BR45" s="127"/>
      <c r="BS45" s="127"/>
      <c r="BT45" s="127"/>
      <c r="BU45" s="127"/>
      <c r="BV45" s="127"/>
      <c r="BW45" s="127"/>
      <c r="BX45" s="30"/>
      <c r="BY45" s="30"/>
      <c r="BZ45" s="30"/>
      <c r="CA45" s="30"/>
      <c r="CB45" s="30"/>
      <c r="CC45" s="52"/>
      <c r="CD45" s="52"/>
      <c r="CE45" s="52"/>
      <c r="CF45" s="52"/>
      <c r="CG45" s="39"/>
      <c r="CH45" s="39"/>
      <c r="CI45" s="39"/>
      <c r="CJ45" s="39"/>
      <c r="CK45" s="39"/>
      <c r="CO45" s="13"/>
    </row>
    <row r="46" spans="1:93" s="12" customFormat="1" ht="20.100000000000001" customHeight="1">
      <c r="A46" s="30"/>
      <c r="B46" s="123"/>
      <c r="C46" s="123"/>
      <c r="D46" s="123"/>
      <c r="E46" s="123"/>
      <c r="F46" s="123"/>
      <c r="G46" s="123"/>
      <c r="H46" s="123"/>
      <c r="I46" s="123"/>
      <c r="J46" s="43"/>
      <c r="K46" s="66"/>
      <c r="L46" s="66"/>
      <c r="M46" s="4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15"/>
      <c r="AL46" s="15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67"/>
      <c r="BL46" s="67"/>
      <c r="BM46" s="67"/>
      <c r="BN46" s="67"/>
      <c r="BO46" s="30"/>
      <c r="BP46" s="30"/>
      <c r="BQ46" s="127"/>
      <c r="BR46" s="127"/>
      <c r="BS46" s="127"/>
      <c r="BT46" s="127"/>
      <c r="BU46" s="127"/>
      <c r="BV46" s="127"/>
      <c r="BW46" s="127"/>
      <c r="BX46" s="30"/>
      <c r="BY46" s="30"/>
      <c r="BZ46" s="30"/>
      <c r="CA46" s="30"/>
      <c r="CB46" s="30"/>
      <c r="CC46" s="52"/>
      <c r="CD46" s="52"/>
      <c r="CE46" s="52"/>
      <c r="CF46" s="52"/>
      <c r="CG46" s="39"/>
      <c r="CH46" s="39"/>
      <c r="CI46" s="39"/>
      <c r="CJ46" s="39"/>
      <c r="CK46" s="39"/>
      <c r="CO46" s="13"/>
    </row>
    <row r="47" spans="1:93" s="12" customFormat="1" ht="20.100000000000001" customHeight="1">
      <c r="A47" s="30"/>
      <c r="B47" s="123"/>
      <c r="C47" s="123"/>
      <c r="D47" s="123"/>
      <c r="E47" s="123"/>
      <c r="F47" s="123"/>
      <c r="G47" s="123"/>
      <c r="H47" s="123"/>
      <c r="I47" s="123"/>
      <c r="J47" s="43"/>
      <c r="K47" s="66"/>
      <c r="L47" s="66"/>
      <c r="M47" s="4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15"/>
      <c r="AL47" s="15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67"/>
      <c r="BL47" s="67"/>
      <c r="BM47" s="67"/>
      <c r="BN47" s="67"/>
      <c r="BO47" s="30"/>
      <c r="BP47" s="30"/>
      <c r="BQ47" s="127"/>
      <c r="BR47" s="127"/>
      <c r="BS47" s="127"/>
      <c r="BT47" s="127"/>
      <c r="BU47" s="127"/>
      <c r="BV47" s="127"/>
      <c r="BW47" s="127"/>
      <c r="BX47" s="30"/>
      <c r="BY47" s="30"/>
      <c r="BZ47" s="30"/>
      <c r="CA47" s="30"/>
      <c r="CB47" s="30"/>
      <c r="CC47" s="52"/>
      <c r="CD47" s="52"/>
      <c r="CE47" s="52"/>
      <c r="CF47" s="52"/>
      <c r="CG47" s="39"/>
      <c r="CH47" s="39"/>
      <c r="CI47" s="39"/>
      <c r="CJ47" s="39"/>
      <c r="CK47" s="39"/>
      <c r="CO47" s="13"/>
    </row>
    <row r="48" spans="1:93" s="12" customFormat="1" ht="20.100000000000001" customHeight="1">
      <c r="A48" s="30"/>
      <c r="B48" s="35"/>
      <c r="C48" s="35"/>
      <c r="D48" s="35"/>
      <c r="E48" s="35"/>
      <c r="F48" s="35"/>
      <c r="G48" s="35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15"/>
      <c r="AL48" s="15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39"/>
      <c r="CH48" s="39"/>
      <c r="CI48" s="39"/>
      <c r="CJ48" s="39"/>
      <c r="CK48" s="39"/>
      <c r="CO48" s="13"/>
    </row>
    <row r="49" spans="1:155" s="13" customFormat="1" ht="20.100000000000001" customHeight="1">
      <c r="A49" s="39"/>
      <c r="B49" s="35"/>
      <c r="C49" s="35"/>
      <c r="D49" s="35"/>
      <c r="E49" s="35"/>
      <c r="F49" s="35"/>
      <c r="G49" s="35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6"/>
      <c r="AC49" s="46"/>
      <c r="AD49" s="46"/>
      <c r="AE49" s="46"/>
      <c r="AF49" s="46"/>
      <c r="AG49" s="46"/>
      <c r="AH49" s="46"/>
      <c r="AI49" s="46"/>
      <c r="AJ49" s="46"/>
      <c r="AK49" s="16"/>
      <c r="AL49" s="16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39"/>
      <c r="CH49" s="39"/>
      <c r="CI49" s="39"/>
      <c r="CJ49" s="39"/>
      <c r="CK49" s="39"/>
    </row>
    <row r="50" spans="1:155" s="12" customFormat="1" ht="20.100000000000001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BS50" s="13"/>
      <c r="CO50" s="13"/>
    </row>
    <row r="51" spans="1:155" s="12" customFormat="1" ht="20.100000000000001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BS51" s="13"/>
      <c r="CO51" s="13"/>
    </row>
    <row r="52" spans="1:155" s="12" customFormat="1" ht="20.100000000000001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S52" s="13"/>
      <c r="CO52" s="13"/>
    </row>
    <row r="53" spans="1:155" s="12" customFormat="1" ht="20.100000000000001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BS53" s="13"/>
      <c r="CO53" s="13"/>
    </row>
    <row r="54" spans="1:155" s="12" customFormat="1" ht="20.100000000000001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BS54" s="13"/>
      <c r="CO54" s="13"/>
    </row>
    <row r="55" spans="1:155" s="12" customFormat="1" ht="20.100000000000001" customHeight="1">
      <c r="A55" s="1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BS55" s="13"/>
      <c r="CO55" s="13"/>
    </row>
    <row r="56" spans="1:155" s="12" customFormat="1" ht="20.100000000000001" customHeight="1">
      <c r="A56" s="17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BS56" s="13"/>
      <c r="CO56" s="13"/>
    </row>
    <row r="57" spans="1:155" s="12" customFormat="1" ht="20.100000000000001" customHeight="1">
      <c r="A57" s="17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BS57" s="13"/>
      <c r="CO57" s="13"/>
    </row>
    <row r="58" spans="1:155" s="12" customFormat="1" ht="20.100000000000001" customHeight="1">
      <c r="A58" s="1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BS58" s="13"/>
      <c r="CO58" s="13"/>
    </row>
    <row r="59" spans="1:155" s="12" customFormat="1" ht="20.100000000000001" customHeight="1">
      <c r="A59" s="17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BS59" s="13"/>
      <c r="CO59" s="13"/>
    </row>
    <row r="60" spans="1:155" s="12" customFormat="1" ht="13.5">
      <c r="A60" s="17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BS60" s="13"/>
      <c r="CO60" s="13"/>
    </row>
    <row r="61" spans="1:155" s="12" customFormat="1" ht="24.95" customHeight="1">
      <c r="A61" s="128" t="s">
        <v>2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40"/>
      <c r="AP61" s="128" t="s">
        <v>2</v>
      </c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30"/>
      <c r="CE61" s="30"/>
      <c r="CF61" s="30"/>
      <c r="CG61" s="30"/>
      <c r="CH61" s="30"/>
      <c r="CI61" s="30"/>
      <c r="CJ61" s="30"/>
      <c r="CK61" s="30"/>
      <c r="CL61" s="30"/>
      <c r="CM61" s="41"/>
      <c r="CN61" s="41"/>
      <c r="CO61" s="39"/>
    </row>
    <row r="62" spans="1:155" s="56" customFormat="1" ht="19.5" customHeight="1">
      <c r="A62" s="54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55"/>
      <c r="AL62" s="55"/>
    </row>
    <row r="63" spans="1:155" s="24" customFormat="1" ht="20.100000000000001" customHeight="1">
      <c r="A63" s="100" t="s">
        <v>3</v>
      </c>
      <c r="B63" s="82"/>
      <c r="C63" s="82"/>
      <c r="D63" s="82"/>
      <c r="E63" s="106">
        <v>0.21666666666666667</v>
      </c>
      <c r="F63" s="106">
        <f>E63+TIME(,12,)</f>
        <v>0.22500000000000001</v>
      </c>
      <c r="G63" s="106">
        <f>F63+TIME(,26,)</f>
        <v>0.24305555555555555</v>
      </c>
      <c r="H63" s="106">
        <f>G63+TIME(,20,)</f>
        <v>0.25694444444444442</v>
      </c>
      <c r="I63" s="106">
        <f>H63+TIME(,16,)</f>
        <v>0.26805555555555555</v>
      </c>
      <c r="J63" s="106">
        <f>I63+TIME(,18,)</f>
        <v>0.28055555555555556</v>
      </c>
      <c r="K63" s="106">
        <f>J63+TIME(,18,)</f>
        <v>0.29305555555555557</v>
      </c>
      <c r="L63" s="106">
        <f>K63+TIME(,18,)</f>
        <v>0.30555555555555558</v>
      </c>
      <c r="M63" s="106">
        <f>L63+TIME(,15,)</f>
        <v>0.31597222222222227</v>
      </c>
      <c r="N63" s="106">
        <f>M63+TIME(,25,)</f>
        <v>0.33333333333333337</v>
      </c>
      <c r="O63" s="106">
        <f>N63+TIME(,30,)</f>
        <v>0.35416666666666669</v>
      </c>
      <c r="P63" s="106"/>
      <c r="Q63" s="106"/>
      <c r="R63" s="106"/>
      <c r="S63" s="106">
        <v>0.55277777777777781</v>
      </c>
      <c r="T63" s="106">
        <f>S63+TIME(,8,)</f>
        <v>0.55833333333333335</v>
      </c>
      <c r="U63" s="106">
        <f>T63+TIME(,30,)</f>
        <v>0.57916666666666672</v>
      </c>
      <c r="V63" s="106">
        <f>U63+TIME(,18,)</f>
        <v>0.59166666666666667</v>
      </c>
      <c r="W63" s="106">
        <f>V63+TIME(,18,)</f>
        <v>0.60416666666666663</v>
      </c>
      <c r="X63" s="106">
        <f>W63+TIME(,20,)</f>
        <v>0.61805555555555547</v>
      </c>
      <c r="Y63" s="106">
        <f>X63+TIME(,20,)</f>
        <v>0.63194444444444431</v>
      </c>
      <c r="Z63" s="106">
        <f>Y63+TIME(,20,)</f>
        <v>0.64583333333333315</v>
      </c>
      <c r="AA63" s="106">
        <f>Z63+TIME(,20,)</f>
        <v>0.65972222222222199</v>
      </c>
      <c r="AB63" s="106">
        <f>AA63+TIME(,25,)</f>
        <v>0.67708333333333315</v>
      </c>
      <c r="AC63" s="106">
        <f>AB63+TIME(,35,)</f>
        <v>0.70138888888888873</v>
      </c>
      <c r="AD63" s="106">
        <f>AC63+TIME(,35,)</f>
        <v>0.72569444444444431</v>
      </c>
      <c r="AE63" s="106"/>
      <c r="AF63" s="106"/>
      <c r="AG63" s="106">
        <v>0.88888888888888884</v>
      </c>
      <c r="AH63" s="106">
        <f>AG63+TIME(,20,)</f>
        <v>0.90277777777777768</v>
      </c>
      <c r="AI63" s="106">
        <f>AH63+TIME(,30,)</f>
        <v>0.92361111111111105</v>
      </c>
      <c r="AJ63" s="106"/>
      <c r="AK63" s="106"/>
      <c r="AL63" s="106"/>
      <c r="AM63" s="55"/>
      <c r="AN63" s="59"/>
      <c r="AO63" s="59"/>
      <c r="AP63" s="131" t="s">
        <v>46</v>
      </c>
      <c r="AQ63" s="132"/>
      <c r="AR63" s="132"/>
      <c r="AS63" s="132"/>
      <c r="AT63" s="127"/>
      <c r="AU63" s="58"/>
      <c r="AV63" s="106">
        <v>0.23333333333333331</v>
      </c>
      <c r="AW63" s="106">
        <f>AV63+TIME(,14,)</f>
        <v>0.24305555555555552</v>
      </c>
      <c r="AX63" s="106">
        <f>AW63+TIME(,24,)</f>
        <v>0.25972222222222219</v>
      </c>
      <c r="AY63" s="106">
        <f>AX63+TIME(,18,)</f>
        <v>0.2722222222222222</v>
      </c>
      <c r="AZ63" s="106"/>
      <c r="BA63" s="106"/>
      <c r="BB63" s="106"/>
      <c r="BC63" s="106">
        <v>0.32083333333333336</v>
      </c>
      <c r="BD63" s="106">
        <v>0.33263888888888887</v>
      </c>
      <c r="BE63" s="106">
        <v>0.34791666666666665</v>
      </c>
      <c r="BF63" s="106"/>
      <c r="BG63" s="106"/>
      <c r="BH63" s="106"/>
      <c r="BI63" s="106"/>
      <c r="BJ63" s="106">
        <v>0.56944444444444442</v>
      </c>
      <c r="BK63" s="106">
        <f>BJ63+TIME(,15,)</f>
        <v>0.57986111111111105</v>
      </c>
      <c r="BL63" s="106">
        <f>BK63+TIME(,23,)</f>
        <v>0.59583333333333333</v>
      </c>
      <c r="BM63" s="106">
        <f>BL63+TIME(,18,)</f>
        <v>0.60833333333333328</v>
      </c>
      <c r="BN63" s="106"/>
      <c r="BO63" s="106"/>
      <c r="BP63" s="106"/>
      <c r="BQ63" s="106"/>
      <c r="BR63" s="106" t="s">
        <v>29</v>
      </c>
      <c r="BS63" s="106" t="s">
        <v>34</v>
      </c>
      <c r="BT63" s="106" t="s">
        <v>35</v>
      </c>
      <c r="BU63" s="106">
        <v>0.76041666666666663</v>
      </c>
      <c r="BV63" s="106"/>
      <c r="BW63" s="106"/>
      <c r="BX63" s="106" t="s">
        <v>49</v>
      </c>
      <c r="BY63" s="106" t="s">
        <v>50</v>
      </c>
      <c r="BZ63" s="106" t="s">
        <v>51</v>
      </c>
      <c r="CA63" s="106"/>
      <c r="CB63" s="106"/>
      <c r="CC63" s="106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</row>
    <row r="64" spans="1:155" s="24" customFormat="1" ht="20.100000000000001" customHeight="1">
      <c r="A64" s="102" t="s">
        <v>4</v>
      </c>
      <c r="B64" s="30"/>
      <c r="C64" s="30"/>
      <c r="D64" s="30"/>
      <c r="E64" s="107">
        <f>E63+TIME(,1,)</f>
        <v>0.21736111111111112</v>
      </c>
      <c r="F64" s="107">
        <f t="shared" ref="F64:G65" si="0">F63+TIME(,1,)</f>
        <v>0.22569444444444445</v>
      </c>
      <c r="G64" s="107">
        <f t="shared" si="0"/>
        <v>0.24374999999999999</v>
      </c>
      <c r="H64" s="107">
        <f t="shared" ref="H64:O65" si="1">H63+TIME(,1,)</f>
        <v>0.25763888888888886</v>
      </c>
      <c r="I64" s="107">
        <f t="shared" ref="I64:I65" si="2">I63+TIME(,1,)</f>
        <v>0.26874999999999999</v>
      </c>
      <c r="J64" s="107">
        <f t="shared" si="1"/>
        <v>0.28125</v>
      </c>
      <c r="K64" s="107">
        <f t="shared" si="1"/>
        <v>0.29375000000000001</v>
      </c>
      <c r="L64" s="107">
        <f t="shared" si="1"/>
        <v>0.30625000000000002</v>
      </c>
      <c r="M64" s="107">
        <f t="shared" si="1"/>
        <v>0.31666666666666671</v>
      </c>
      <c r="N64" s="107">
        <f t="shared" si="1"/>
        <v>0.33402777777777781</v>
      </c>
      <c r="O64" s="107">
        <f t="shared" si="1"/>
        <v>0.35486111111111113</v>
      </c>
      <c r="P64" s="107"/>
      <c r="Q64" s="107"/>
      <c r="R64" s="107"/>
      <c r="S64" s="107">
        <f t="shared" ref="S64:S65" si="3">S63+TIME(,1,)</f>
        <v>0.55347222222222225</v>
      </c>
      <c r="T64" s="107">
        <f t="shared" ref="T64:T65" si="4">T63+TIME(,1,)</f>
        <v>0.55902777777777779</v>
      </c>
      <c r="U64" s="107">
        <f t="shared" ref="U64:U65" si="5">U63+TIME(,1,)</f>
        <v>0.57986111111111116</v>
      </c>
      <c r="V64" s="107">
        <f t="shared" ref="V64:V65" si="6">V63+TIME(,1,)</f>
        <v>0.59236111111111112</v>
      </c>
      <c r="W64" s="107">
        <f t="shared" ref="W64:W65" si="7">W63+TIME(,1,)</f>
        <v>0.60486111111111107</v>
      </c>
      <c r="X64" s="107">
        <f t="shared" ref="X64:X65" si="8">X63+TIME(,1,)</f>
        <v>0.61874999999999991</v>
      </c>
      <c r="Y64" s="107">
        <f t="shared" ref="Y64:Y65" si="9">Y63+TIME(,1,)</f>
        <v>0.63263888888888875</v>
      </c>
      <c r="Z64" s="107">
        <f t="shared" ref="Z64:Z65" si="10">Z63+TIME(,1,)</f>
        <v>0.64652777777777759</v>
      </c>
      <c r="AA64" s="107">
        <f t="shared" ref="AA64:AA65" si="11">AA63+TIME(,1,)</f>
        <v>0.66041666666666643</v>
      </c>
      <c r="AB64" s="107">
        <f t="shared" ref="AB64:AB65" si="12">AB63+TIME(,1,)</f>
        <v>0.67777777777777759</v>
      </c>
      <c r="AC64" s="107">
        <f t="shared" ref="AC64:AD65" si="13">AC63+TIME(,1,)</f>
        <v>0.70208333333333317</v>
      </c>
      <c r="AD64" s="107">
        <f t="shared" si="13"/>
        <v>0.72638888888888875</v>
      </c>
      <c r="AE64" s="107"/>
      <c r="AF64" s="107"/>
      <c r="AG64" s="107">
        <f t="shared" ref="AG64:AG65" si="14">AG63+TIME(,1,)</f>
        <v>0.88958333333333328</v>
      </c>
      <c r="AH64" s="107">
        <f t="shared" ref="AH64:AH65" si="15">AH63+TIME(,1,)</f>
        <v>0.90347222222222212</v>
      </c>
      <c r="AI64" s="107">
        <f t="shared" ref="AI64:AI65" si="16">AI63+TIME(,1,)</f>
        <v>0.92430555555555549</v>
      </c>
      <c r="AJ64" s="107"/>
      <c r="AK64" s="107"/>
      <c r="AL64" s="107"/>
      <c r="AM64" s="55"/>
      <c r="AN64" s="59"/>
      <c r="AO64" s="59"/>
      <c r="AP64" s="116" t="s">
        <v>40</v>
      </c>
      <c r="AQ64" s="117"/>
      <c r="AR64" s="117"/>
      <c r="AS64" s="117"/>
      <c r="AT64" s="55"/>
      <c r="AU64" s="55"/>
      <c r="AV64" s="107">
        <f>AV63+TIME(,2,)</f>
        <v>0.23472222222222219</v>
      </c>
      <c r="AW64" s="107">
        <f t="shared" ref="AW64:AY65" si="17">AW63+TIME(,2,)</f>
        <v>0.24444444444444441</v>
      </c>
      <c r="AX64" s="107">
        <f t="shared" si="17"/>
        <v>0.26111111111111107</v>
      </c>
      <c r="AY64" s="107">
        <f t="shared" si="17"/>
        <v>0.27361111111111108</v>
      </c>
      <c r="AZ64" s="107"/>
      <c r="BA64" s="107"/>
      <c r="BB64" s="107"/>
      <c r="BC64" s="107">
        <f t="shared" ref="BC64:BE65" si="18">BC63+TIME(,2,)</f>
        <v>0.32222222222222224</v>
      </c>
      <c r="BD64" s="107">
        <f t="shared" si="18"/>
        <v>0.33402777777777776</v>
      </c>
      <c r="BE64" s="107">
        <f t="shared" si="18"/>
        <v>0.34930555555555554</v>
      </c>
      <c r="BF64" s="107"/>
      <c r="BG64" s="107"/>
      <c r="BH64" s="107"/>
      <c r="BI64" s="107"/>
      <c r="BJ64" s="107">
        <f t="shared" ref="BJ64:BJ65" si="19">BJ63+TIME(,2,)</f>
        <v>0.5708333333333333</v>
      </c>
      <c r="BK64" s="107">
        <f t="shared" ref="BK64:BK65" si="20">BK63+TIME(,2,)</f>
        <v>0.58124999999999993</v>
      </c>
      <c r="BL64" s="107">
        <f t="shared" ref="BL64:BL65" si="21">BL63+TIME(,2,)</f>
        <v>0.59722222222222221</v>
      </c>
      <c r="BM64" s="107">
        <f t="shared" ref="BM64:BM65" si="22">BM63+TIME(,2,)</f>
        <v>0.60972222222222217</v>
      </c>
      <c r="BN64" s="107"/>
      <c r="BO64" s="107"/>
      <c r="BP64" s="107"/>
      <c r="BQ64" s="107"/>
      <c r="BR64" s="107">
        <f t="shared" ref="BR64:BR65" si="23">BR63+TIME(,2,)</f>
        <v>0.67777777777777781</v>
      </c>
      <c r="BS64" s="107">
        <f t="shared" ref="BS64:BS65" si="24">BS63+TIME(,2,)</f>
        <v>0.69513888888888886</v>
      </c>
      <c r="BT64" s="107">
        <f t="shared" ref="BT64:BT65" si="25">BT63+TIME(,2,)</f>
        <v>0.71944444444444444</v>
      </c>
      <c r="BU64" s="107">
        <f t="shared" ref="BU64:BU65" si="26">BU63+TIME(,2,)</f>
        <v>0.76180555555555551</v>
      </c>
      <c r="BV64" s="107"/>
      <c r="BW64" s="107"/>
      <c r="BX64" s="107">
        <f t="shared" ref="BX64:BX65" si="27">BX63+TIME(,2,)</f>
        <v>0.90763888888888888</v>
      </c>
      <c r="BY64" s="107">
        <f t="shared" ref="BY64:BY65" si="28">BY63+TIME(,2,)</f>
        <v>0.92847222222222225</v>
      </c>
      <c r="BZ64" s="107">
        <f t="shared" ref="BZ64:BZ65" si="29">BZ63+TIME(,2,)</f>
        <v>0.94027777777777788</v>
      </c>
      <c r="CA64" s="107"/>
      <c r="CB64" s="107"/>
      <c r="CC64" s="107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</row>
    <row r="65" spans="1:155" s="24" customFormat="1" ht="20.100000000000001" customHeight="1">
      <c r="A65" s="102" t="s">
        <v>11</v>
      </c>
      <c r="B65" s="30"/>
      <c r="C65" s="30"/>
      <c r="D65" s="30"/>
      <c r="E65" s="107">
        <f>E64+TIME(,1,)</f>
        <v>0.21805555555555556</v>
      </c>
      <c r="F65" s="107">
        <f t="shared" si="0"/>
        <v>0.22638888888888889</v>
      </c>
      <c r="G65" s="107">
        <f t="shared" si="0"/>
        <v>0.24444444444444444</v>
      </c>
      <c r="H65" s="107">
        <f t="shared" si="1"/>
        <v>0.2583333333333333</v>
      </c>
      <c r="I65" s="107">
        <f t="shared" si="2"/>
        <v>0.26944444444444443</v>
      </c>
      <c r="J65" s="107">
        <f t="shared" si="1"/>
        <v>0.28194444444444444</v>
      </c>
      <c r="K65" s="107">
        <f t="shared" si="1"/>
        <v>0.29444444444444445</v>
      </c>
      <c r="L65" s="107">
        <f t="shared" si="1"/>
        <v>0.30694444444444446</v>
      </c>
      <c r="M65" s="107">
        <f t="shared" si="1"/>
        <v>0.31736111111111115</v>
      </c>
      <c r="N65" s="107">
        <f t="shared" si="1"/>
        <v>0.33472222222222225</v>
      </c>
      <c r="O65" s="107">
        <f t="shared" si="1"/>
        <v>0.35555555555555557</v>
      </c>
      <c r="P65" s="107"/>
      <c r="Q65" s="107"/>
      <c r="R65" s="107"/>
      <c r="S65" s="107">
        <f t="shared" si="3"/>
        <v>0.5541666666666667</v>
      </c>
      <c r="T65" s="107">
        <f t="shared" si="4"/>
        <v>0.55972222222222223</v>
      </c>
      <c r="U65" s="107">
        <f t="shared" si="5"/>
        <v>0.5805555555555556</v>
      </c>
      <c r="V65" s="107">
        <f t="shared" si="6"/>
        <v>0.59305555555555556</v>
      </c>
      <c r="W65" s="107">
        <f t="shared" si="7"/>
        <v>0.60555555555555551</v>
      </c>
      <c r="X65" s="107">
        <f t="shared" si="8"/>
        <v>0.61944444444444435</v>
      </c>
      <c r="Y65" s="107">
        <f t="shared" si="9"/>
        <v>0.63333333333333319</v>
      </c>
      <c r="Z65" s="107">
        <f t="shared" si="10"/>
        <v>0.64722222222222203</v>
      </c>
      <c r="AA65" s="107">
        <f t="shared" si="11"/>
        <v>0.66111111111111087</v>
      </c>
      <c r="AB65" s="107">
        <f t="shared" si="12"/>
        <v>0.67847222222222203</v>
      </c>
      <c r="AC65" s="107">
        <f t="shared" si="13"/>
        <v>0.70277777777777761</v>
      </c>
      <c r="AD65" s="107">
        <f t="shared" si="13"/>
        <v>0.72708333333333319</v>
      </c>
      <c r="AE65" s="107"/>
      <c r="AF65" s="107"/>
      <c r="AG65" s="107">
        <f t="shared" si="14"/>
        <v>0.89027777777777772</v>
      </c>
      <c r="AH65" s="107">
        <f t="shared" si="15"/>
        <v>0.90416666666666656</v>
      </c>
      <c r="AI65" s="107">
        <f t="shared" si="16"/>
        <v>0.92499999999999993</v>
      </c>
      <c r="AJ65" s="107"/>
      <c r="AK65" s="107"/>
      <c r="AL65" s="107"/>
      <c r="AM65" s="55"/>
      <c r="AN65" s="59"/>
      <c r="AO65" s="59"/>
      <c r="AP65" s="124" t="s">
        <v>60</v>
      </c>
      <c r="AQ65" s="125"/>
      <c r="AR65" s="125"/>
      <c r="AS65" s="125"/>
      <c r="AT65" s="55"/>
      <c r="AU65" s="55"/>
      <c r="AV65" s="107">
        <f>AV64+TIME(,2,)</f>
        <v>0.23611111111111108</v>
      </c>
      <c r="AW65" s="107">
        <f t="shared" si="17"/>
        <v>0.24583333333333329</v>
      </c>
      <c r="AX65" s="107">
        <f t="shared" si="17"/>
        <v>0.26249999999999996</v>
      </c>
      <c r="AY65" s="107">
        <f t="shared" si="17"/>
        <v>0.27499999999999997</v>
      </c>
      <c r="AZ65" s="107">
        <v>0.28333333333333333</v>
      </c>
      <c r="BA65" s="107">
        <v>0.29583333333333334</v>
      </c>
      <c r="BB65" s="107">
        <v>0.30833333333333335</v>
      </c>
      <c r="BC65" s="107">
        <f t="shared" si="18"/>
        <v>0.32361111111111113</v>
      </c>
      <c r="BD65" s="107">
        <f t="shared" si="18"/>
        <v>0.33541666666666664</v>
      </c>
      <c r="BE65" s="107">
        <f t="shared" si="18"/>
        <v>0.35069444444444442</v>
      </c>
      <c r="BF65" s="107">
        <v>0.36805555555555558</v>
      </c>
      <c r="BG65" s="107"/>
      <c r="BH65" s="107"/>
      <c r="BI65" s="107"/>
      <c r="BJ65" s="107">
        <f t="shared" si="19"/>
        <v>0.57222222222222219</v>
      </c>
      <c r="BK65" s="107">
        <f t="shared" si="20"/>
        <v>0.58263888888888882</v>
      </c>
      <c r="BL65" s="107">
        <f t="shared" si="21"/>
        <v>0.59861111111111109</v>
      </c>
      <c r="BM65" s="107">
        <f t="shared" si="22"/>
        <v>0.61111111111111105</v>
      </c>
      <c r="BN65" s="107" t="s">
        <v>22</v>
      </c>
      <c r="BO65" s="107" t="s">
        <v>13</v>
      </c>
      <c r="BP65" s="107" t="s">
        <v>7</v>
      </c>
      <c r="BQ65" s="107" t="s">
        <v>20</v>
      </c>
      <c r="BR65" s="107">
        <f t="shared" si="23"/>
        <v>0.6791666666666667</v>
      </c>
      <c r="BS65" s="107">
        <f t="shared" si="24"/>
        <v>0.69652777777777775</v>
      </c>
      <c r="BT65" s="107">
        <f t="shared" si="25"/>
        <v>0.72083333333333333</v>
      </c>
      <c r="BU65" s="107">
        <f t="shared" si="26"/>
        <v>0.7631944444444444</v>
      </c>
      <c r="BV65" s="107"/>
      <c r="BW65" s="107"/>
      <c r="BX65" s="107">
        <f t="shared" si="27"/>
        <v>0.90902777777777777</v>
      </c>
      <c r="BY65" s="107">
        <f t="shared" si="28"/>
        <v>0.92986111111111114</v>
      </c>
      <c r="BZ65" s="107">
        <f t="shared" si="29"/>
        <v>0.94166666666666676</v>
      </c>
      <c r="CA65" s="107"/>
      <c r="CB65" s="107"/>
      <c r="CC65" s="107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47"/>
      <c r="CQ65" s="47"/>
      <c r="CR65" s="47"/>
      <c r="CS65" s="47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</row>
    <row r="66" spans="1:155" s="24" customFormat="1" ht="20.100000000000001" customHeight="1">
      <c r="A66" s="100" t="s">
        <v>5</v>
      </c>
      <c r="B66" s="82"/>
      <c r="C66" s="82"/>
      <c r="D66" s="82"/>
      <c r="E66" s="106">
        <f>E65+TIME(,2,)</f>
        <v>0.21944444444444444</v>
      </c>
      <c r="F66" s="106">
        <f t="shared" ref="F66:G67" si="30">F65+TIME(,2,)</f>
        <v>0.22777777777777777</v>
      </c>
      <c r="G66" s="106">
        <f t="shared" si="30"/>
        <v>0.24583333333333332</v>
      </c>
      <c r="H66" s="106">
        <f t="shared" ref="H66:O67" si="31">H65+TIME(,2,)</f>
        <v>0.25972222222222219</v>
      </c>
      <c r="I66" s="106">
        <f t="shared" ref="I66:I67" si="32">I65+TIME(,2,)</f>
        <v>0.27083333333333331</v>
      </c>
      <c r="J66" s="106">
        <f t="shared" si="31"/>
        <v>0.28333333333333333</v>
      </c>
      <c r="K66" s="106">
        <f t="shared" si="31"/>
        <v>0.29583333333333334</v>
      </c>
      <c r="L66" s="106">
        <f t="shared" si="31"/>
        <v>0.30833333333333335</v>
      </c>
      <c r="M66" s="106">
        <f t="shared" si="31"/>
        <v>0.31875000000000003</v>
      </c>
      <c r="N66" s="106">
        <f t="shared" si="31"/>
        <v>0.33611111111111114</v>
      </c>
      <c r="O66" s="106">
        <f t="shared" si="31"/>
        <v>0.35694444444444445</v>
      </c>
      <c r="P66" s="106"/>
      <c r="Q66" s="106"/>
      <c r="R66" s="106"/>
      <c r="S66" s="106">
        <f t="shared" ref="S66:S67" si="33">S65+TIME(,2,)</f>
        <v>0.55555555555555558</v>
      </c>
      <c r="T66" s="106">
        <f t="shared" ref="T66:T67" si="34">T65+TIME(,2,)</f>
        <v>0.56111111111111112</v>
      </c>
      <c r="U66" s="106">
        <f t="shared" ref="U66:U67" si="35">U65+TIME(,2,)</f>
        <v>0.58194444444444449</v>
      </c>
      <c r="V66" s="106">
        <f t="shared" ref="V66:V67" si="36">V65+TIME(,2,)</f>
        <v>0.59444444444444444</v>
      </c>
      <c r="W66" s="106">
        <f t="shared" ref="W66:W67" si="37">W65+TIME(,2,)</f>
        <v>0.6069444444444444</v>
      </c>
      <c r="X66" s="106">
        <f t="shared" ref="X66:X67" si="38">X65+TIME(,2,)</f>
        <v>0.62083333333333324</v>
      </c>
      <c r="Y66" s="106">
        <f t="shared" ref="Y66:Y67" si="39">Y65+TIME(,2,)</f>
        <v>0.63472222222222208</v>
      </c>
      <c r="Z66" s="106">
        <f t="shared" ref="Z66:Z67" si="40">Z65+TIME(,2,)</f>
        <v>0.64861111111111092</v>
      </c>
      <c r="AA66" s="106">
        <f t="shared" ref="AA66:AA67" si="41">AA65+TIME(,2,)</f>
        <v>0.66249999999999976</v>
      </c>
      <c r="AB66" s="106">
        <f t="shared" ref="AB66:AB67" si="42">AB65+TIME(,2,)</f>
        <v>0.67986111111111092</v>
      </c>
      <c r="AC66" s="106">
        <f t="shared" ref="AC66:AD67" si="43">AC65+TIME(,2,)</f>
        <v>0.7041666666666665</v>
      </c>
      <c r="AD66" s="106">
        <f t="shared" si="43"/>
        <v>0.72847222222222208</v>
      </c>
      <c r="AE66" s="106"/>
      <c r="AF66" s="106"/>
      <c r="AG66" s="106">
        <f t="shared" ref="AG66:AG67" si="44">AG65+TIME(,2,)</f>
        <v>0.89166666666666661</v>
      </c>
      <c r="AH66" s="106">
        <f t="shared" ref="AH66:AH67" si="45">AH65+TIME(,2,)</f>
        <v>0.90555555555555545</v>
      </c>
      <c r="AI66" s="106">
        <f t="shared" ref="AI66:AI67" si="46">AI65+TIME(,2,)</f>
        <v>0.92638888888888882</v>
      </c>
      <c r="AJ66" s="106"/>
      <c r="AK66" s="106"/>
      <c r="AL66" s="106"/>
      <c r="AM66" s="55"/>
      <c r="AN66" s="59"/>
      <c r="AO66" s="59"/>
      <c r="AP66" s="118" t="s">
        <v>47</v>
      </c>
      <c r="AQ66" s="119"/>
      <c r="AR66" s="119"/>
      <c r="AS66" s="119"/>
      <c r="AT66" s="58"/>
      <c r="AU66" s="58"/>
      <c r="AV66" s="106">
        <f>AV65+TIME(,1,)</f>
        <v>0.23680555555555552</v>
      </c>
      <c r="AW66" s="106">
        <f t="shared" ref="AW66:AY68" si="47">AW65+TIME(,1,)</f>
        <v>0.24652777777777773</v>
      </c>
      <c r="AX66" s="106">
        <f t="shared" si="47"/>
        <v>0.2631944444444444</v>
      </c>
      <c r="AY66" s="106">
        <f t="shared" si="47"/>
        <v>0.27569444444444441</v>
      </c>
      <c r="AZ66" s="106">
        <f t="shared" ref="AZ66:AZ68" si="48">AZ65+TIME(,1,)</f>
        <v>0.28402777777777777</v>
      </c>
      <c r="BA66" s="106">
        <f t="shared" ref="BA66:BA68" si="49">BA65+TIME(,1,)</f>
        <v>0.29652777777777778</v>
      </c>
      <c r="BB66" s="106">
        <f t="shared" ref="BB66:BF68" si="50">BB65+TIME(,1,)</f>
        <v>0.30902777777777779</v>
      </c>
      <c r="BC66" s="106">
        <f t="shared" si="50"/>
        <v>0.32430555555555557</v>
      </c>
      <c r="BD66" s="106">
        <f t="shared" si="50"/>
        <v>0.33611111111111108</v>
      </c>
      <c r="BE66" s="106">
        <f t="shared" si="50"/>
        <v>0.35138888888888886</v>
      </c>
      <c r="BF66" s="106">
        <f t="shared" si="50"/>
        <v>0.36875000000000002</v>
      </c>
      <c r="BG66" s="106"/>
      <c r="BH66" s="106"/>
      <c r="BI66" s="106"/>
      <c r="BJ66" s="106">
        <f t="shared" ref="BJ66:BJ68" si="51">BJ65+TIME(,1,)</f>
        <v>0.57291666666666663</v>
      </c>
      <c r="BK66" s="106">
        <f t="shared" ref="BK66:BK68" si="52">BK65+TIME(,1,)</f>
        <v>0.58333333333333326</v>
      </c>
      <c r="BL66" s="106">
        <f t="shared" ref="BL66:BL68" si="53">BL65+TIME(,1,)</f>
        <v>0.59930555555555554</v>
      </c>
      <c r="BM66" s="106">
        <f t="shared" ref="BM66:BM68" si="54">BM65+TIME(,1,)</f>
        <v>0.61180555555555549</v>
      </c>
      <c r="BN66" s="106">
        <f t="shared" ref="BN66:BN68" si="55">BN65+TIME(,1,)</f>
        <v>0.62013888888888891</v>
      </c>
      <c r="BO66" s="106">
        <f t="shared" ref="BO66:BO68" si="56">BO65+TIME(,1,)</f>
        <v>0.63263888888888886</v>
      </c>
      <c r="BP66" s="106">
        <f t="shared" ref="BP66:BR68" si="57">BP65+TIME(,1,)</f>
        <v>0.64652777777777781</v>
      </c>
      <c r="BQ66" s="106">
        <f t="shared" si="57"/>
        <v>0.66041666666666665</v>
      </c>
      <c r="BR66" s="106">
        <f t="shared" si="57"/>
        <v>0.67986111111111114</v>
      </c>
      <c r="BS66" s="106">
        <f t="shared" ref="BS66:BS68" si="58">BS65+TIME(,1,)</f>
        <v>0.69722222222222219</v>
      </c>
      <c r="BT66" s="106">
        <f t="shared" ref="BT66:BT68" si="59">BT65+TIME(,1,)</f>
        <v>0.72152777777777777</v>
      </c>
      <c r="BU66" s="106">
        <f t="shared" ref="BU66:BU68" si="60">BU65+TIME(,1,)</f>
        <v>0.76388888888888884</v>
      </c>
      <c r="BV66" s="106"/>
      <c r="BW66" s="106"/>
      <c r="BX66" s="106">
        <f t="shared" ref="BX66:BX68" si="61">BX65+TIME(,1,)</f>
        <v>0.90972222222222221</v>
      </c>
      <c r="BY66" s="106">
        <f t="shared" ref="BY66:BY68" si="62">BY65+TIME(,1,)</f>
        <v>0.93055555555555558</v>
      </c>
      <c r="BZ66" s="106">
        <f t="shared" ref="BZ66:BZ68" si="63">BZ65+TIME(,1,)</f>
        <v>0.9423611111111112</v>
      </c>
      <c r="CA66" s="106"/>
      <c r="CB66" s="106"/>
      <c r="CC66" s="106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47"/>
      <c r="CQ66" s="47"/>
      <c r="CR66" s="47"/>
      <c r="CS66" s="47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</row>
    <row r="67" spans="1:155" s="24" customFormat="1" ht="20.100000000000001" customHeight="1">
      <c r="A67" s="102" t="s">
        <v>6</v>
      </c>
      <c r="B67" s="30"/>
      <c r="C67" s="30"/>
      <c r="D67" s="30"/>
      <c r="E67" s="107">
        <f>E66+TIME(,2,)</f>
        <v>0.22083333333333333</v>
      </c>
      <c r="F67" s="107">
        <f t="shared" si="30"/>
        <v>0.22916666666666666</v>
      </c>
      <c r="G67" s="107">
        <f t="shared" si="30"/>
        <v>0.2472222222222222</v>
      </c>
      <c r="H67" s="107">
        <f t="shared" si="31"/>
        <v>0.26111111111111107</v>
      </c>
      <c r="I67" s="107">
        <f t="shared" si="32"/>
        <v>0.2722222222222222</v>
      </c>
      <c r="J67" s="107">
        <f t="shared" si="31"/>
        <v>0.28472222222222221</v>
      </c>
      <c r="K67" s="107">
        <f t="shared" si="31"/>
        <v>0.29722222222222222</v>
      </c>
      <c r="L67" s="107">
        <f t="shared" si="31"/>
        <v>0.30972222222222223</v>
      </c>
      <c r="M67" s="107">
        <f t="shared" si="31"/>
        <v>0.32013888888888892</v>
      </c>
      <c r="N67" s="107">
        <f t="shared" si="31"/>
        <v>0.33750000000000002</v>
      </c>
      <c r="O67" s="107">
        <f t="shared" si="31"/>
        <v>0.35833333333333334</v>
      </c>
      <c r="P67" s="107"/>
      <c r="Q67" s="107"/>
      <c r="R67" s="107"/>
      <c r="S67" s="107">
        <f t="shared" si="33"/>
        <v>0.55694444444444446</v>
      </c>
      <c r="T67" s="107">
        <f t="shared" si="34"/>
        <v>0.5625</v>
      </c>
      <c r="U67" s="107">
        <f t="shared" si="35"/>
        <v>0.58333333333333337</v>
      </c>
      <c r="V67" s="107">
        <f t="shared" si="36"/>
        <v>0.59583333333333333</v>
      </c>
      <c r="W67" s="107">
        <f t="shared" si="37"/>
        <v>0.60833333333333328</v>
      </c>
      <c r="X67" s="107">
        <f t="shared" si="38"/>
        <v>0.62222222222222212</v>
      </c>
      <c r="Y67" s="107">
        <f t="shared" si="39"/>
        <v>0.63611111111111096</v>
      </c>
      <c r="Z67" s="107">
        <f t="shared" si="40"/>
        <v>0.6499999999999998</v>
      </c>
      <c r="AA67" s="107">
        <f t="shared" si="41"/>
        <v>0.66388888888888864</v>
      </c>
      <c r="AB67" s="107">
        <f t="shared" si="42"/>
        <v>0.6812499999999998</v>
      </c>
      <c r="AC67" s="107">
        <f t="shared" si="43"/>
        <v>0.70555555555555538</v>
      </c>
      <c r="AD67" s="107">
        <f t="shared" si="43"/>
        <v>0.72986111111111096</v>
      </c>
      <c r="AE67" s="107"/>
      <c r="AF67" s="107"/>
      <c r="AG67" s="107">
        <f t="shared" si="44"/>
        <v>0.89305555555555549</v>
      </c>
      <c r="AH67" s="107">
        <f t="shared" si="45"/>
        <v>0.90694444444444433</v>
      </c>
      <c r="AI67" s="107">
        <f t="shared" si="46"/>
        <v>0.9277777777777777</v>
      </c>
      <c r="AJ67" s="107"/>
      <c r="AK67" s="107"/>
      <c r="AL67" s="107"/>
      <c r="AM67" s="55"/>
      <c r="AN67" s="59"/>
      <c r="AO67" s="59"/>
      <c r="AP67" s="141" t="s">
        <v>48</v>
      </c>
      <c r="AQ67" s="142"/>
      <c r="AR67" s="142"/>
      <c r="AS67" s="142"/>
      <c r="AT67" s="55"/>
      <c r="AU67" s="55"/>
      <c r="AV67" s="107">
        <f>AV66+TIME(,1,)</f>
        <v>0.23749999999999996</v>
      </c>
      <c r="AW67" s="107">
        <f t="shared" si="47"/>
        <v>0.24722222222222218</v>
      </c>
      <c r="AX67" s="107">
        <f t="shared" si="47"/>
        <v>0.26388888888888884</v>
      </c>
      <c r="AY67" s="107">
        <f t="shared" si="47"/>
        <v>0.27638888888888885</v>
      </c>
      <c r="AZ67" s="107">
        <f t="shared" si="48"/>
        <v>0.28472222222222221</v>
      </c>
      <c r="BA67" s="107">
        <f t="shared" si="49"/>
        <v>0.29722222222222222</v>
      </c>
      <c r="BB67" s="107">
        <f t="shared" si="50"/>
        <v>0.30972222222222223</v>
      </c>
      <c r="BC67" s="107">
        <f t="shared" si="50"/>
        <v>0.32500000000000001</v>
      </c>
      <c r="BD67" s="107">
        <f t="shared" si="50"/>
        <v>0.33680555555555552</v>
      </c>
      <c r="BE67" s="107">
        <f t="shared" si="50"/>
        <v>0.3520833333333333</v>
      </c>
      <c r="BF67" s="107">
        <f t="shared" si="50"/>
        <v>0.36944444444444446</v>
      </c>
      <c r="BG67" s="107"/>
      <c r="BH67" s="107"/>
      <c r="BI67" s="107"/>
      <c r="BJ67" s="107">
        <f t="shared" si="51"/>
        <v>0.57361111111111107</v>
      </c>
      <c r="BK67" s="107">
        <f t="shared" si="52"/>
        <v>0.5840277777777777</v>
      </c>
      <c r="BL67" s="107">
        <f t="shared" si="53"/>
        <v>0.6</v>
      </c>
      <c r="BM67" s="107">
        <f t="shared" si="54"/>
        <v>0.61249999999999993</v>
      </c>
      <c r="BN67" s="107">
        <f t="shared" si="55"/>
        <v>0.62083333333333335</v>
      </c>
      <c r="BO67" s="107">
        <f t="shared" si="56"/>
        <v>0.6333333333333333</v>
      </c>
      <c r="BP67" s="107">
        <f t="shared" si="57"/>
        <v>0.64722222222222225</v>
      </c>
      <c r="BQ67" s="107">
        <f t="shared" si="57"/>
        <v>0.66111111111111109</v>
      </c>
      <c r="BR67" s="107">
        <f t="shared" si="57"/>
        <v>0.68055555555555558</v>
      </c>
      <c r="BS67" s="107">
        <f t="shared" si="58"/>
        <v>0.69791666666666663</v>
      </c>
      <c r="BT67" s="107">
        <f t="shared" si="59"/>
        <v>0.72222222222222221</v>
      </c>
      <c r="BU67" s="107">
        <f t="shared" si="60"/>
        <v>0.76458333333333328</v>
      </c>
      <c r="BV67" s="107"/>
      <c r="BW67" s="107"/>
      <c r="BX67" s="107">
        <f t="shared" si="61"/>
        <v>0.91041666666666665</v>
      </c>
      <c r="BY67" s="107">
        <f t="shared" si="62"/>
        <v>0.93125000000000002</v>
      </c>
      <c r="BZ67" s="107">
        <f t="shared" si="63"/>
        <v>0.94305555555555565</v>
      </c>
      <c r="CA67" s="107"/>
      <c r="CB67" s="107"/>
      <c r="CC67" s="107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47"/>
      <c r="CQ67" s="47"/>
      <c r="CR67" s="47"/>
      <c r="CS67" s="47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</row>
    <row r="68" spans="1:155" s="24" customFormat="1" ht="20.100000000000001" customHeight="1">
      <c r="A68" s="60" t="s">
        <v>14</v>
      </c>
      <c r="B68" s="69"/>
      <c r="C68" s="39"/>
      <c r="D68" s="39"/>
      <c r="E68" s="107">
        <f>E67+TIME(,3,)</f>
        <v>0.22291666666666665</v>
      </c>
      <c r="F68" s="107">
        <f t="shared" ref="F68:G68" si="64">F67+TIME(,3,)</f>
        <v>0.23124999999999998</v>
      </c>
      <c r="G68" s="107">
        <f t="shared" si="64"/>
        <v>0.24930555555555553</v>
      </c>
      <c r="H68" s="107">
        <f t="shared" ref="H68:O68" si="65">H67+TIME(,3,)</f>
        <v>0.2631944444444444</v>
      </c>
      <c r="I68" s="107">
        <f t="shared" ref="I68" si="66">I67+TIME(,3,)</f>
        <v>0.27430555555555552</v>
      </c>
      <c r="J68" s="107">
        <f t="shared" si="65"/>
        <v>0.28680555555555554</v>
      </c>
      <c r="K68" s="107">
        <f t="shared" si="65"/>
        <v>0.29930555555555555</v>
      </c>
      <c r="L68" s="107">
        <f t="shared" si="65"/>
        <v>0.31180555555555556</v>
      </c>
      <c r="M68" s="107">
        <f t="shared" si="65"/>
        <v>0.32222222222222224</v>
      </c>
      <c r="N68" s="107">
        <f t="shared" si="65"/>
        <v>0.33958333333333335</v>
      </c>
      <c r="O68" s="107">
        <f t="shared" si="65"/>
        <v>0.36041666666666666</v>
      </c>
      <c r="P68" s="107"/>
      <c r="Q68" s="107"/>
      <c r="R68" s="107"/>
      <c r="S68" s="107">
        <f t="shared" ref="S68" si="67">S67+TIME(,3,)</f>
        <v>0.55902777777777779</v>
      </c>
      <c r="T68" s="107">
        <f t="shared" ref="T68" si="68">T67+TIME(,3,)</f>
        <v>0.56458333333333333</v>
      </c>
      <c r="U68" s="107">
        <f t="shared" ref="U68" si="69">U67+TIME(,3,)</f>
        <v>0.5854166666666667</v>
      </c>
      <c r="V68" s="107">
        <f t="shared" ref="V68" si="70">V67+TIME(,3,)</f>
        <v>0.59791666666666665</v>
      </c>
      <c r="W68" s="107">
        <f t="shared" ref="W68" si="71">W67+TIME(,3,)</f>
        <v>0.61041666666666661</v>
      </c>
      <c r="X68" s="107">
        <f t="shared" ref="X68" si="72">X67+TIME(,3,)</f>
        <v>0.62430555555555545</v>
      </c>
      <c r="Y68" s="107">
        <f t="shared" ref="Y68" si="73">Y67+TIME(,3,)</f>
        <v>0.63819444444444429</v>
      </c>
      <c r="Z68" s="107">
        <f t="shared" ref="Z68" si="74">Z67+TIME(,3,)</f>
        <v>0.65208333333333313</v>
      </c>
      <c r="AA68" s="107">
        <f t="shared" ref="AA68" si="75">AA67+TIME(,3,)</f>
        <v>0.66597222222222197</v>
      </c>
      <c r="AB68" s="107">
        <f t="shared" ref="AB68" si="76">AB67+TIME(,3,)</f>
        <v>0.68333333333333313</v>
      </c>
      <c r="AC68" s="107">
        <f t="shared" ref="AC68:AD68" si="77">AC67+TIME(,3,)</f>
        <v>0.70763888888888871</v>
      </c>
      <c r="AD68" s="107">
        <f t="shared" si="77"/>
        <v>0.73194444444444429</v>
      </c>
      <c r="AE68" s="107"/>
      <c r="AF68" s="107"/>
      <c r="AG68" s="107">
        <f t="shared" ref="AG68" si="78">AG67+TIME(,3,)</f>
        <v>0.89513888888888882</v>
      </c>
      <c r="AH68" s="107">
        <f t="shared" ref="AH68" si="79">AH67+TIME(,3,)</f>
        <v>0.90902777777777766</v>
      </c>
      <c r="AI68" s="107">
        <f t="shared" ref="AI68" si="80">AI67+TIME(,3,)</f>
        <v>0.92986111111111103</v>
      </c>
      <c r="AJ68" s="107"/>
      <c r="AK68" s="107"/>
      <c r="AL68" s="107"/>
      <c r="AM68" s="55"/>
      <c r="AN68" s="59"/>
      <c r="AO68" s="59"/>
      <c r="AP68" s="60" t="s">
        <v>17</v>
      </c>
      <c r="AQ68" s="55"/>
      <c r="AR68" s="55"/>
      <c r="AS68" s="55"/>
      <c r="AT68" s="55"/>
      <c r="AU68" s="55"/>
      <c r="AV68" s="107">
        <f>AV67+TIME(,1,)</f>
        <v>0.2381944444444444</v>
      </c>
      <c r="AW68" s="107">
        <f t="shared" si="47"/>
        <v>0.24791666666666662</v>
      </c>
      <c r="AX68" s="107">
        <f t="shared" si="47"/>
        <v>0.26458333333333328</v>
      </c>
      <c r="AY68" s="107">
        <f t="shared" si="47"/>
        <v>0.27708333333333329</v>
      </c>
      <c r="AZ68" s="107">
        <f t="shared" si="48"/>
        <v>0.28541666666666665</v>
      </c>
      <c r="BA68" s="107">
        <f t="shared" si="49"/>
        <v>0.29791666666666666</v>
      </c>
      <c r="BB68" s="107">
        <f t="shared" si="50"/>
        <v>0.31041666666666667</v>
      </c>
      <c r="BC68" s="107">
        <f t="shared" si="50"/>
        <v>0.32569444444444445</v>
      </c>
      <c r="BD68" s="107">
        <f t="shared" si="50"/>
        <v>0.33749999999999997</v>
      </c>
      <c r="BE68" s="107">
        <f t="shared" si="50"/>
        <v>0.35277777777777775</v>
      </c>
      <c r="BF68" s="107">
        <f t="shared" si="50"/>
        <v>0.37013888888888891</v>
      </c>
      <c r="BG68" s="107"/>
      <c r="BH68" s="107"/>
      <c r="BI68" s="107"/>
      <c r="BJ68" s="107">
        <f t="shared" si="51"/>
        <v>0.57430555555555551</v>
      </c>
      <c r="BK68" s="107">
        <f t="shared" si="52"/>
        <v>0.58472222222222214</v>
      </c>
      <c r="BL68" s="107">
        <f t="shared" si="53"/>
        <v>0.60069444444444442</v>
      </c>
      <c r="BM68" s="107">
        <f t="shared" si="54"/>
        <v>0.61319444444444438</v>
      </c>
      <c r="BN68" s="107">
        <f t="shared" si="55"/>
        <v>0.62152777777777779</v>
      </c>
      <c r="BO68" s="107">
        <f t="shared" si="56"/>
        <v>0.63402777777777775</v>
      </c>
      <c r="BP68" s="107">
        <f t="shared" si="57"/>
        <v>0.6479166666666667</v>
      </c>
      <c r="BQ68" s="107">
        <f t="shared" si="57"/>
        <v>0.66180555555555554</v>
      </c>
      <c r="BR68" s="107">
        <f t="shared" si="57"/>
        <v>0.68125000000000002</v>
      </c>
      <c r="BS68" s="107">
        <f t="shared" si="58"/>
        <v>0.69861111111111107</v>
      </c>
      <c r="BT68" s="107">
        <f t="shared" si="59"/>
        <v>0.72291666666666665</v>
      </c>
      <c r="BU68" s="107">
        <f t="shared" si="60"/>
        <v>0.76527777777777772</v>
      </c>
      <c r="BV68" s="107"/>
      <c r="BW68" s="107"/>
      <c r="BX68" s="107">
        <f t="shared" si="61"/>
        <v>0.91111111111111109</v>
      </c>
      <c r="BY68" s="107">
        <f t="shared" si="62"/>
        <v>0.93194444444444446</v>
      </c>
      <c r="BZ68" s="107">
        <f t="shared" si="63"/>
        <v>0.94375000000000009</v>
      </c>
      <c r="CA68" s="107"/>
      <c r="CB68" s="107"/>
      <c r="CC68" s="107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47"/>
      <c r="CQ68" s="47"/>
      <c r="CR68" s="47"/>
      <c r="CS68" s="47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</row>
    <row r="69" spans="1:155" s="24" customFormat="1" ht="20.100000000000001" customHeight="1">
      <c r="A69" s="57" t="s">
        <v>15</v>
      </c>
      <c r="B69" s="82"/>
      <c r="C69" s="82"/>
      <c r="D69" s="82"/>
      <c r="E69" s="106">
        <f>E68+TIME(,1,)</f>
        <v>0.22361111111111109</v>
      </c>
      <c r="F69" s="106">
        <f t="shared" ref="F69:G70" si="81">F68+TIME(,1,)</f>
        <v>0.23194444444444443</v>
      </c>
      <c r="G69" s="106">
        <f t="shared" si="81"/>
        <v>0.24999999999999997</v>
      </c>
      <c r="H69" s="106">
        <f t="shared" ref="H69:O70" si="82">H68+TIME(,1,)</f>
        <v>0.26388888888888884</v>
      </c>
      <c r="I69" s="106">
        <f t="shared" ref="I69:I70" si="83">I68+TIME(,1,)</f>
        <v>0.27499999999999997</v>
      </c>
      <c r="J69" s="106">
        <f t="shared" si="82"/>
        <v>0.28749999999999998</v>
      </c>
      <c r="K69" s="106">
        <f t="shared" si="82"/>
        <v>0.3</v>
      </c>
      <c r="L69" s="106">
        <f t="shared" si="82"/>
        <v>0.3125</v>
      </c>
      <c r="M69" s="106">
        <f t="shared" si="82"/>
        <v>0.32291666666666669</v>
      </c>
      <c r="N69" s="106">
        <f t="shared" si="82"/>
        <v>0.34027777777777779</v>
      </c>
      <c r="O69" s="106">
        <f t="shared" si="82"/>
        <v>0.3611111111111111</v>
      </c>
      <c r="P69" s="106"/>
      <c r="Q69" s="106"/>
      <c r="R69" s="106"/>
      <c r="S69" s="106">
        <f t="shared" ref="S69:S70" si="84">S68+TIME(,1,)</f>
        <v>0.55972222222222223</v>
      </c>
      <c r="T69" s="106">
        <f t="shared" ref="T69:T70" si="85">T68+TIME(,1,)</f>
        <v>0.56527777777777777</v>
      </c>
      <c r="U69" s="106">
        <f t="shared" ref="U69:U70" si="86">U68+TIME(,1,)</f>
        <v>0.58611111111111114</v>
      </c>
      <c r="V69" s="106">
        <f t="shared" ref="V69:V70" si="87">V68+TIME(,1,)</f>
        <v>0.59861111111111109</v>
      </c>
      <c r="W69" s="106">
        <f t="shared" ref="W69:W70" si="88">W68+TIME(,1,)</f>
        <v>0.61111111111111105</v>
      </c>
      <c r="X69" s="106">
        <f t="shared" ref="X69:X70" si="89">X68+TIME(,1,)</f>
        <v>0.62499999999999989</v>
      </c>
      <c r="Y69" s="106">
        <f t="shared" ref="Y69:Y70" si="90">Y68+TIME(,1,)</f>
        <v>0.63888888888888873</v>
      </c>
      <c r="Z69" s="106">
        <f t="shared" ref="Z69:Z70" si="91">Z68+TIME(,1,)</f>
        <v>0.65277777777777757</v>
      </c>
      <c r="AA69" s="106">
        <f t="shared" ref="AA69:AA70" si="92">AA68+TIME(,1,)</f>
        <v>0.66666666666666641</v>
      </c>
      <c r="AB69" s="106">
        <f t="shared" ref="AB69:AB70" si="93">AB68+TIME(,1,)</f>
        <v>0.68402777777777757</v>
      </c>
      <c r="AC69" s="106">
        <f t="shared" ref="AC69:AD70" si="94">AC68+TIME(,1,)</f>
        <v>0.70833333333333315</v>
      </c>
      <c r="AD69" s="106">
        <f t="shared" si="94"/>
        <v>0.73263888888888873</v>
      </c>
      <c r="AE69" s="106"/>
      <c r="AF69" s="106"/>
      <c r="AG69" s="106">
        <f t="shared" ref="AG69:AG70" si="95">AG68+TIME(,1,)</f>
        <v>0.89583333333333326</v>
      </c>
      <c r="AH69" s="106">
        <f t="shared" ref="AH69:AH70" si="96">AH68+TIME(,1,)</f>
        <v>0.9097222222222221</v>
      </c>
      <c r="AI69" s="106">
        <f t="shared" ref="AI69:AI70" si="97">AI68+TIME(,1,)</f>
        <v>0.93055555555555547</v>
      </c>
      <c r="AJ69" s="106"/>
      <c r="AK69" s="106"/>
      <c r="AL69" s="106"/>
      <c r="AM69" s="55"/>
      <c r="AN69" s="59"/>
      <c r="AO69" s="59"/>
      <c r="AP69" s="57" t="s">
        <v>28</v>
      </c>
      <c r="AQ69" s="71"/>
      <c r="AR69" s="71"/>
      <c r="AS69" s="71"/>
      <c r="AT69" s="58"/>
      <c r="AU69" s="58"/>
      <c r="AV69" s="106">
        <f>AV68+TIME(,2,)</f>
        <v>0.23958333333333329</v>
      </c>
      <c r="AW69" s="106">
        <f t="shared" ref="AW69:AY69" si="98">AW68+TIME(,2,)</f>
        <v>0.2493055555555555</v>
      </c>
      <c r="AX69" s="106">
        <f t="shared" si="98"/>
        <v>0.26597222222222217</v>
      </c>
      <c r="AY69" s="106">
        <f t="shared" si="98"/>
        <v>0.27847222222222218</v>
      </c>
      <c r="AZ69" s="106">
        <f t="shared" ref="AZ69" si="99">AZ68+TIME(,2,)</f>
        <v>0.28680555555555554</v>
      </c>
      <c r="BA69" s="106">
        <f t="shared" ref="BA69" si="100">BA68+TIME(,2,)</f>
        <v>0.29930555555555555</v>
      </c>
      <c r="BB69" s="106">
        <f t="shared" ref="BB69:BF69" si="101">BB68+TIME(,2,)</f>
        <v>0.31180555555555556</v>
      </c>
      <c r="BC69" s="106">
        <f t="shared" si="101"/>
        <v>0.32708333333333334</v>
      </c>
      <c r="BD69" s="106">
        <f t="shared" si="101"/>
        <v>0.33888888888888885</v>
      </c>
      <c r="BE69" s="106">
        <f t="shared" si="101"/>
        <v>0.35416666666666663</v>
      </c>
      <c r="BF69" s="106">
        <f t="shared" si="101"/>
        <v>0.37152777777777779</v>
      </c>
      <c r="BG69" s="106"/>
      <c r="BH69" s="106"/>
      <c r="BI69" s="106"/>
      <c r="BJ69" s="106">
        <f t="shared" ref="BJ69" si="102">BJ68+TIME(,2,)</f>
        <v>0.5756944444444444</v>
      </c>
      <c r="BK69" s="106">
        <f t="shared" ref="BK69" si="103">BK68+TIME(,2,)</f>
        <v>0.58611111111111103</v>
      </c>
      <c r="BL69" s="106">
        <f t="shared" ref="BL69" si="104">BL68+TIME(,2,)</f>
        <v>0.6020833333333333</v>
      </c>
      <c r="BM69" s="106">
        <f t="shared" ref="BM69" si="105">BM68+TIME(,2,)</f>
        <v>0.61458333333333326</v>
      </c>
      <c r="BN69" s="106">
        <f t="shared" ref="BN69" si="106">BN68+TIME(,2,)</f>
        <v>0.62291666666666667</v>
      </c>
      <c r="BO69" s="106">
        <f t="shared" ref="BO69" si="107">BO68+TIME(,2,)</f>
        <v>0.63541666666666663</v>
      </c>
      <c r="BP69" s="106">
        <f t="shared" ref="BP69:BR69" si="108">BP68+TIME(,2,)</f>
        <v>0.64930555555555558</v>
      </c>
      <c r="BQ69" s="106">
        <f t="shared" si="108"/>
        <v>0.66319444444444442</v>
      </c>
      <c r="BR69" s="106">
        <f t="shared" si="108"/>
        <v>0.68263888888888891</v>
      </c>
      <c r="BS69" s="106">
        <f t="shared" ref="BS69" si="109">BS68+TIME(,2,)</f>
        <v>0.7</v>
      </c>
      <c r="BT69" s="106">
        <f t="shared" ref="BT69" si="110">BT68+TIME(,2,)</f>
        <v>0.72430555555555554</v>
      </c>
      <c r="BU69" s="106">
        <f t="shared" ref="BU69" si="111">BU68+TIME(,2,)</f>
        <v>0.76666666666666661</v>
      </c>
      <c r="BV69" s="106"/>
      <c r="BW69" s="106"/>
      <c r="BX69" s="106">
        <f t="shared" ref="BX69" si="112">BX68+TIME(,2,)</f>
        <v>0.91249999999999998</v>
      </c>
      <c r="BY69" s="106">
        <f t="shared" ref="BY69" si="113">BY68+TIME(,2,)</f>
        <v>0.93333333333333335</v>
      </c>
      <c r="BZ69" s="106">
        <f t="shared" ref="BZ69" si="114">BZ68+TIME(,2,)</f>
        <v>0.94513888888888897</v>
      </c>
      <c r="CA69" s="106"/>
      <c r="CB69" s="106"/>
      <c r="CC69" s="106"/>
      <c r="CD69" s="55"/>
      <c r="CE69" s="55"/>
      <c r="CF69" s="55"/>
      <c r="CG69" s="55"/>
      <c r="CH69" s="55"/>
      <c r="CI69" s="55"/>
      <c r="CJ69" s="55"/>
      <c r="CK69" s="55"/>
      <c r="CL69" s="55"/>
      <c r="CM69" s="55"/>
      <c r="CN69" s="55"/>
      <c r="CO69" s="55"/>
      <c r="CP69" s="47"/>
      <c r="CQ69" s="47"/>
      <c r="CR69" s="47"/>
      <c r="CS69" s="47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</row>
    <row r="70" spans="1:155" s="24" customFormat="1" ht="20.100000000000001" customHeight="1">
      <c r="A70" s="60" t="s">
        <v>16</v>
      </c>
      <c r="B70" s="39"/>
      <c r="C70" s="39"/>
      <c r="D70" s="39"/>
      <c r="E70" s="107">
        <f>E69+TIME(,1,)</f>
        <v>0.22430555555555554</v>
      </c>
      <c r="F70" s="107">
        <f t="shared" si="81"/>
        <v>0.23263888888888887</v>
      </c>
      <c r="G70" s="107">
        <f t="shared" si="81"/>
        <v>0.25069444444444444</v>
      </c>
      <c r="H70" s="107">
        <f t="shared" si="82"/>
        <v>0.26458333333333328</v>
      </c>
      <c r="I70" s="107">
        <f t="shared" si="83"/>
        <v>0.27569444444444441</v>
      </c>
      <c r="J70" s="107">
        <f t="shared" si="82"/>
        <v>0.28819444444444442</v>
      </c>
      <c r="K70" s="107">
        <f t="shared" si="82"/>
        <v>0.30069444444444443</v>
      </c>
      <c r="L70" s="107">
        <f t="shared" si="82"/>
        <v>0.31319444444444444</v>
      </c>
      <c r="M70" s="107">
        <f t="shared" si="82"/>
        <v>0.32361111111111113</v>
      </c>
      <c r="N70" s="107">
        <f t="shared" si="82"/>
        <v>0.34097222222222223</v>
      </c>
      <c r="O70" s="107">
        <f t="shared" si="82"/>
        <v>0.36180555555555555</v>
      </c>
      <c r="P70" s="107"/>
      <c r="Q70" s="107"/>
      <c r="R70" s="107"/>
      <c r="S70" s="107">
        <f t="shared" si="84"/>
        <v>0.56041666666666667</v>
      </c>
      <c r="T70" s="107">
        <f t="shared" si="85"/>
        <v>0.56597222222222221</v>
      </c>
      <c r="U70" s="107">
        <f t="shared" si="86"/>
        <v>0.58680555555555558</v>
      </c>
      <c r="V70" s="107">
        <f t="shared" si="87"/>
        <v>0.59930555555555554</v>
      </c>
      <c r="W70" s="107">
        <f t="shared" si="88"/>
        <v>0.61180555555555549</v>
      </c>
      <c r="X70" s="107">
        <f t="shared" si="89"/>
        <v>0.62569444444444433</v>
      </c>
      <c r="Y70" s="107">
        <f t="shared" si="90"/>
        <v>0.63958333333333317</v>
      </c>
      <c r="Z70" s="107">
        <f t="shared" si="91"/>
        <v>0.65347222222222201</v>
      </c>
      <c r="AA70" s="107">
        <f t="shared" si="92"/>
        <v>0.66736111111111085</v>
      </c>
      <c r="AB70" s="107">
        <f t="shared" si="93"/>
        <v>0.68472222222222201</v>
      </c>
      <c r="AC70" s="107">
        <f t="shared" si="94"/>
        <v>0.70902777777777759</v>
      </c>
      <c r="AD70" s="107">
        <f t="shared" si="94"/>
        <v>0.73333333333333317</v>
      </c>
      <c r="AE70" s="107"/>
      <c r="AF70" s="107"/>
      <c r="AG70" s="107">
        <f t="shared" si="95"/>
        <v>0.8965277777777777</v>
      </c>
      <c r="AH70" s="107">
        <f t="shared" si="96"/>
        <v>0.91041666666666654</v>
      </c>
      <c r="AI70" s="107">
        <f t="shared" si="97"/>
        <v>0.93124999999999991</v>
      </c>
      <c r="AJ70" s="107"/>
      <c r="AK70" s="107"/>
      <c r="AL70" s="107"/>
      <c r="AM70" s="55"/>
      <c r="AN70" s="59"/>
      <c r="AO70" s="59"/>
      <c r="AP70" s="61" t="s">
        <v>15</v>
      </c>
      <c r="AQ70" s="72"/>
      <c r="AR70" s="72"/>
      <c r="AS70" s="72"/>
      <c r="AT70" s="55"/>
      <c r="AU70" s="55"/>
      <c r="AV70" s="107">
        <f>AV69+TIME(,1,)</f>
        <v>0.24027777777777773</v>
      </c>
      <c r="AW70" s="107">
        <f t="shared" ref="AW70:AY71" si="115">AW69+TIME(,1,)</f>
        <v>0.24999999999999994</v>
      </c>
      <c r="AX70" s="107">
        <f t="shared" si="115"/>
        <v>0.26666666666666661</v>
      </c>
      <c r="AY70" s="107">
        <f t="shared" si="115"/>
        <v>0.27916666666666662</v>
      </c>
      <c r="AZ70" s="107">
        <f t="shared" ref="AZ70:AZ71" si="116">AZ69+TIME(,1,)</f>
        <v>0.28749999999999998</v>
      </c>
      <c r="BA70" s="107">
        <f t="shared" ref="BA70:BA71" si="117">BA69+TIME(,1,)</f>
        <v>0.3</v>
      </c>
      <c r="BB70" s="107">
        <f t="shared" ref="BB70:BF71" si="118">BB69+TIME(,1,)</f>
        <v>0.3125</v>
      </c>
      <c r="BC70" s="107">
        <f t="shared" si="118"/>
        <v>0.32777777777777778</v>
      </c>
      <c r="BD70" s="107">
        <f t="shared" si="118"/>
        <v>0.33958333333333329</v>
      </c>
      <c r="BE70" s="107">
        <f t="shared" si="118"/>
        <v>0.35486111111111107</v>
      </c>
      <c r="BF70" s="107">
        <f t="shared" si="118"/>
        <v>0.37222222222222223</v>
      </c>
      <c r="BG70" s="107"/>
      <c r="BH70" s="107"/>
      <c r="BI70" s="107"/>
      <c r="BJ70" s="107">
        <f t="shared" ref="BJ70:BJ71" si="119">BJ69+TIME(,1,)</f>
        <v>0.57638888888888884</v>
      </c>
      <c r="BK70" s="107">
        <f t="shared" ref="BK70:BK71" si="120">BK69+TIME(,1,)</f>
        <v>0.58680555555555547</v>
      </c>
      <c r="BL70" s="107">
        <f t="shared" ref="BL70:BL71" si="121">BL69+TIME(,1,)</f>
        <v>0.60277777777777775</v>
      </c>
      <c r="BM70" s="107">
        <f t="shared" ref="BM70:BM71" si="122">BM69+TIME(,1,)</f>
        <v>0.6152777777777777</v>
      </c>
      <c r="BN70" s="107">
        <f t="shared" ref="BN70:BN71" si="123">BN69+TIME(,1,)</f>
        <v>0.62361111111111112</v>
      </c>
      <c r="BO70" s="107">
        <f t="shared" ref="BO70:BO71" si="124">BO69+TIME(,1,)</f>
        <v>0.63611111111111107</v>
      </c>
      <c r="BP70" s="107">
        <f t="shared" ref="BP70:BR71" si="125">BP69+TIME(,1,)</f>
        <v>0.65</v>
      </c>
      <c r="BQ70" s="107">
        <f t="shared" si="125"/>
        <v>0.66388888888888886</v>
      </c>
      <c r="BR70" s="107">
        <f t="shared" si="125"/>
        <v>0.68333333333333335</v>
      </c>
      <c r="BS70" s="107">
        <f t="shared" ref="BS70:BS71" si="126">BS69+TIME(,1,)</f>
        <v>0.7006944444444444</v>
      </c>
      <c r="BT70" s="107">
        <f t="shared" ref="BT70:BT71" si="127">BT69+TIME(,1,)</f>
        <v>0.72499999999999998</v>
      </c>
      <c r="BU70" s="107">
        <f t="shared" ref="BU70:BU71" si="128">BU69+TIME(,1,)</f>
        <v>0.76736111111111105</v>
      </c>
      <c r="BV70" s="107"/>
      <c r="BW70" s="107"/>
      <c r="BX70" s="107">
        <f t="shared" ref="BX70:BX71" si="129">BX69+TIME(,1,)</f>
        <v>0.91319444444444442</v>
      </c>
      <c r="BY70" s="107">
        <f t="shared" ref="BY70:BY71" si="130">BY69+TIME(,1,)</f>
        <v>0.93402777777777779</v>
      </c>
      <c r="BZ70" s="107">
        <f t="shared" ref="BZ70:BZ71" si="131">BZ69+TIME(,1,)</f>
        <v>0.94583333333333341</v>
      </c>
      <c r="CA70" s="107"/>
      <c r="CB70" s="107"/>
      <c r="CC70" s="107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47"/>
      <c r="CQ70" s="47"/>
      <c r="CR70" s="47"/>
      <c r="CS70" s="47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</row>
    <row r="71" spans="1:155" s="24" customFormat="1" ht="20.100000000000001" customHeight="1">
      <c r="A71" s="60" t="s">
        <v>17</v>
      </c>
      <c r="B71" s="39"/>
      <c r="C71" s="39"/>
      <c r="D71" s="39"/>
      <c r="E71" s="107">
        <f>E70+TIME(,2,)</f>
        <v>0.22569444444444442</v>
      </c>
      <c r="F71" s="107">
        <f t="shared" ref="F71:G71" si="132">F70+TIME(,2,)</f>
        <v>0.23402777777777775</v>
      </c>
      <c r="G71" s="107">
        <f t="shared" si="132"/>
        <v>0.25208333333333333</v>
      </c>
      <c r="H71" s="107">
        <f t="shared" ref="H71:O71" si="133">H70+TIME(,2,)</f>
        <v>0.26597222222222217</v>
      </c>
      <c r="I71" s="107">
        <f t="shared" ref="I71" si="134">I70+TIME(,2,)</f>
        <v>0.27708333333333329</v>
      </c>
      <c r="J71" s="107">
        <f t="shared" si="133"/>
        <v>0.2895833333333333</v>
      </c>
      <c r="K71" s="107">
        <f t="shared" si="133"/>
        <v>0.30208333333333331</v>
      </c>
      <c r="L71" s="107">
        <f t="shared" si="133"/>
        <v>0.31458333333333333</v>
      </c>
      <c r="M71" s="107">
        <f t="shared" si="133"/>
        <v>0.32500000000000001</v>
      </c>
      <c r="N71" s="107">
        <f t="shared" si="133"/>
        <v>0.34236111111111112</v>
      </c>
      <c r="O71" s="107">
        <f t="shared" si="133"/>
        <v>0.36319444444444443</v>
      </c>
      <c r="P71" s="107"/>
      <c r="Q71" s="107"/>
      <c r="R71" s="107"/>
      <c r="S71" s="107">
        <f t="shared" ref="S71" si="135">S70+TIME(,2,)</f>
        <v>0.56180555555555556</v>
      </c>
      <c r="T71" s="107">
        <f t="shared" ref="T71" si="136">T70+TIME(,2,)</f>
        <v>0.56736111111111109</v>
      </c>
      <c r="U71" s="107">
        <f t="shared" ref="U71" si="137">U70+TIME(,2,)</f>
        <v>0.58819444444444446</v>
      </c>
      <c r="V71" s="107">
        <f t="shared" ref="V71" si="138">V70+TIME(,2,)</f>
        <v>0.60069444444444442</v>
      </c>
      <c r="W71" s="107">
        <f t="shared" ref="W71" si="139">W70+TIME(,2,)</f>
        <v>0.61319444444444438</v>
      </c>
      <c r="X71" s="107">
        <f t="shared" ref="X71" si="140">X70+TIME(,2,)</f>
        <v>0.62708333333333321</v>
      </c>
      <c r="Y71" s="107">
        <f t="shared" ref="Y71" si="141">Y70+TIME(,2,)</f>
        <v>0.64097222222222205</v>
      </c>
      <c r="Z71" s="107">
        <f t="shared" ref="Z71" si="142">Z70+TIME(,2,)</f>
        <v>0.65486111111111089</v>
      </c>
      <c r="AA71" s="107">
        <f t="shared" ref="AA71" si="143">AA70+TIME(,2,)</f>
        <v>0.66874999999999973</v>
      </c>
      <c r="AB71" s="107">
        <f t="shared" ref="AB71" si="144">AB70+TIME(,2,)</f>
        <v>0.68611111111111089</v>
      </c>
      <c r="AC71" s="107">
        <f t="shared" ref="AC71:AD71" si="145">AC70+TIME(,2,)</f>
        <v>0.71041666666666647</v>
      </c>
      <c r="AD71" s="107">
        <f t="shared" si="145"/>
        <v>0.73472222222222205</v>
      </c>
      <c r="AE71" s="107"/>
      <c r="AF71" s="107"/>
      <c r="AG71" s="107">
        <f t="shared" ref="AG71" si="146">AG70+TIME(,2,)</f>
        <v>0.89791666666666659</v>
      </c>
      <c r="AH71" s="107">
        <f t="shared" ref="AH71" si="147">AH70+TIME(,2,)</f>
        <v>0.91180555555555542</v>
      </c>
      <c r="AI71" s="107">
        <f t="shared" ref="AI71" si="148">AI70+TIME(,2,)</f>
        <v>0.9326388888888888</v>
      </c>
      <c r="AJ71" s="107"/>
      <c r="AK71" s="107"/>
      <c r="AL71" s="107"/>
      <c r="AM71" s="55"/>
      <c r="AN71" s="59"/>
      <c r="AO71" s="59"/>
      <c r="AP71" s="61" t="s">
        <v>14</v>
      </c>
      <c r="AQ71" s="72"/>
      <c r="AR71" s="72"/>
      <c r="AS71" s="72"/>
      <c r="AT71" s="55"/>
      <c r="AU71" s="55"/>
      <c r="AV71" s="107">
        <f>AV70+TIME(,1,)</f>
        <v>0.24097222222222217</v>
      </c>
      <c r="AW71" s="107">
        <f t="shared" si="115"/>
        <v>0.25069444444444439</v>
      </c>
      <c r="AX71" s="107">
        <f t="shared" si="115"/>
        <v>0.26736111111111105</v>
      </c>
      <c r="AY71" s="107">
        <f t="shared" si="115"/>
        <v>0.27986111111111106</v>
      </c>
      <c r="AZ71" s="107">
        <f t="shared" si="116"/>
        <v>0.28819444444444442</v>
      </c>
      <c r="BA71" s="107">
        <f t="shared" si="117"/>
        <v>0.30069444444444443</v>
      </c>
      <c r="BB71" s="107">
        <f t="shared" si="118"/>
        <v>0.31319444444444444</v>
      </c>
      <c r="BC71" s="107">
        <f t="shared" si="118"/>
        <v>0.32847222222222222</v>
      </c>
      <c r="BD71" s="107">
        <f t="shared" si="118"/>
        <v>0.34027777777777773</v>
      </c>
      <c r="BE71" s="107">
        <f t="shared" si="118"/>
        <v>0.35555555555555551</v>
      </c>
      <c r="BF71" s="107">
        <f t="shared" si="118"/>
        <v>0.37291666666666667</v>
      </c>
      <c r="BG71" s="107"/>
      <c r="BH71" s="107"/>
      <c r="BI71" s="107"/>
      <c r="BJ71" s="107">
        <f t="shared" si="119"/>
        <v>0.57708333333333328</v>
      </c>
      <c r="BK71" s="107">
        <f t="shared" si="120"/>
        <v>0.58749999999999991</v>
      </c>
      <c r="BL71" s="107">
        <f t="shared" si="121"/>
        <v>0.60347222222222219</v>
      </c>
      <c r="BM71" s="107">
        <f t="shared" si="122"/>
        <v>0.61597222222222214</v>
      </c>
      <c r="BN71" s="107">
        <f t="shared" si="123"/>
        <v>0.62430555555555556</v>
      </c>
      <c r="BO71" s="107">
        <f t="shared" si="124"/>
        <v>0.63680555555555551</v>
      </c>
      <c r="BP71" s="107">
        <f t="shared" si="125"/>
        <v>0.65069444444444446</v>
      </c>
      <c r="BQ71" s="107">
        <f t="shared" si="125"/>
        <v>0.6645833333333333</v>
      </c>
      <c r="BR71" s="107">
        <f t="shared" si="125"/>
        <v>0.68402777777777779</v>
      </c>
      <c r="BS71" s="107">
        <f t="shared" si="126"/>
        <v>0.70138888888888884</v>
      </c>
      <c r="BT71" s="107">
        <f t="shared" si="127"/>
        <v>0.72569444444444442</v>
      </c>
      <c r="BU71" s="107">
        <f t="shared" si="128"/>
        <v>0.76805555555555549</v>
      </c>
      <c r="BV71" s="107"/>
      <c r="BW71" s="107"/>
      <c r="BX71" s="107">
        <f t="shared" si="129"/>
        <v>0.91388888888888886</v>
      </c>
      <c r="BY71" s="107">
        <f t="shared" si="130"/>
        <v>0.93472222222222223</v>
      </c>
      <c r="BZ71" s="107">
        <f t="shared" si="131"/>
        <v>0.94652777777777786</v>
      </c>
      <c r="CA71" s="107"/>
      <c r="CB71" s="107"/>
      <c r="CC71" s="107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47"/>
      <c r="CP71" s="47"/>
      <c r="CQ71" s="47"/>
      <c r="CR71" s="47"/>
      <c r="CS71" s="47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</row>
    <row r="72" spans="1:155" s="24" customFormat="1" ht="20.100000000000001" customHeight="1">
      <c r="A72" s="57" t="s">
        <v>18</v>
      </c>
      <c r="B72" s="82"/>
      <c r="C72" s="82"/>
      <c r="D72" s="82"/>
      <c r="E72" s="106">
        <f>E71+TIME(,1,)</f>
        <v>0.22638888888888886</v>
      </c>
      <c r="F72" s="106">
        <f t="shared" ref="F72:G73" si="149">F71+TIME(,1,)</f>
        <v>0.23472222222222219</v>
      </c>
      <c r="G72" s="106">
        <f t="shared" si="149"/>
        <v>0.25277777777777777</v>
      </c>
      <c r="H72" s="106">
        <f t="shared" ref="H72:O73" si="150">H71+TIME(,1,)</f>
        <v>0.26666666666666661</v>
      </c>
      <c r="I72" s="106">
        <f t="shared" ref="I72:I73" si="151">I71+TIME(,1,)</f>
        <v>0.27777777777777773</v>
      </c>
      <c r="J72" s="106">
        <f t="shared" si="150"/>
        <v>0.29027777777777775</v>
      </c>
      <c r="K72" s="106">
        <f t="shared" si="150"/>
        <v>0.30277777777777776</v>
      </c>
      <c r="L72" s="106">
        <f t="shared" si="150"/>
        <v>0.31527777777777777</v>
      </c>
      <c r="M72" s="106">
        <f t="shared" si="150"/>
        <v>0.32569444444444445</v>
      </c>
      <c r="N72" s="106">
        <f t="shared" si="150"/>
        <v>0.34305555555555556</v>
      </c>
      <c r="O72" s="106">
        <f t="shared" si="150"/>
        <v>0.36388888888888887</v>
      </c>
      <c r="P72" s="106"/>
      <c r="Q72" s="106"/>
      <c r="R72" s="106"/>
      <c r="S72" s="106">
        <f t="shared" ref="S72:S73" si="152">S71+TIME(,1,)</f>
        <v>0.5625</v>
      </c>
      <c r="T72" s="106">
        <f t="shared" ref="T72:T73" si="153">T71+TIME(,1,)</f>
        <v>0.56805555555555554</v>
      </c>
      <c r="U72" s="106">
        <f t="shared" ref="U72:U73" si="154">U71+TIME(,1,)</f>
        <v>0.58888888888888891</v>
      </c>
      <c r="V72" s="106">
        <f t="shared" ref="V72:V73" si="155">V71+TIME(,1,)</f>
        <v>0.60138888888888886</v>
      </c>
      <c r="W72" s="106">
        <f t="shared" ref="W72:W73" si="156">W71+TIME(,1,)</f>
        <v>0.61388888888888882</v>
      </c>
      <c r="X72" s="106">
        <f t="shared" ref="X72:X73" si="157">X71+TIME(,1,)</f>
        <v>0.62777777777777766</v>
      </c>
      <c r="Y72" s="106">
        <f t="shared" ref="Y72:Y73" si="158">Y71+TIME(,1,)</f>
        <v>0.6416666666666665</v>
      </c>
      <c r="Z72" s="106">
        <f t="shared" ref="Z72:Z73" si="159">Z71+TIME(,1,)</f>
        <v>0.65555555555555534</v>
      </c>
      <c r="AA72" s="106">
        <f t="shared" ref="AA72:AA73" si="160">AA71+TIME(,1,)</f>
        <v>0.66944444444444418</v>
      </c>
      <c r="AB72" s="106">
        <f t="shared" ref="AB72:AB73" si="161">AB71+TIME(,1,)</f>
        <v>0.68680555555555534</v>
      </c>
      <c r="AC72" s="106">
        <f t="shared" ref="AC72:AD73" si="162">AC71+TIME(,1,)</f>
        <v>0.71111111111111092</v>
      </c>
      <c r="AD72" s="106">
        <f t="shared" si="162"/>
        <v>0.7354166666666665</v>
      </c>
      <c r="AE72" s="106"/>
      <c r="AF72" s="106"/>
      <c r="AG72" s="106">
        <f t="shared" ref="AG72:AG73" si="163">AG71+TIME(,1,)</f>
        <v>0.89861111111111103</v>
      </c>
      <c r="AH72" s="106">
        <f t="shared" ref="AH72:AH73" si="164">AH71+TIME(,1,)</f>
        <v>0.91249999999999987</v>
      </c>
      <c r="AI72" s="106">
        <f t="shared" ref="AI72:AI73" si="165">AI71+TIME(,1,)</f>
        <v>0.93333333333333324</v>
      </c>
      <c r="AJ72" s="106"/>
      <c r="AK72" s="106"/>
      <c r="AL72" s="106"/>
      <c r="AM72" s="55"/>
      <c r="AN72" s="59"/>
      <c r="AO72" s="59"/>
      <c r="AP72" s="65" t="s">
        <v>8</v>
      </c>
      <c r="AQ72" s="73"/>
      <c r="AR72" s="73"/>
      <c r="AS72" s="73"/>
      <c r="AT72" s="58"/>
      <c r="AU72" s="58"/>
      <c r="AV72" s="106">
        <f>AV71+TIME(,2,)</f>
        <v>0.24236111111111105</v>
      </c>
      <c r="AW72" s="106">
        <f t="shared" ref="AW72:AY72" si="166">AW71+TIME(,2,)</f>
        <v>0.25208333333333327</v>
      </c>
      <c r="AX72" s="106">
        <f t="shared" si="166"/>
        <v>0.26874999999999993</v>
      </c>
      <c r="AY72" s="106">
        <f t="shared" si="166"/>
        <v>0.28124999999999994</v>
      </c>
      <c r="AZ72" s="106">
        <f t="shared" ref="AZ72" si="167">AZ71+TIME(,2,)</f>
        <v>0.2895833333333333</v>
      </c>
      <c r="BA72" s="106">
        <f t="shared" ref="BA72" si="168">BA71+TIME(,2,)</f>
        <v>0.30208333333333331</v>
      </c>
      <c r="BB72" s="106">
        <f t="shared" ref="BB72:BF72" si="169">BB71+TIME(,2,)</f>
        <v>0.31458333333333333</v>
      </c>
      <c r="BC72" s="106">
        <f t="shared" si="169"/>
        <v>0.3298611111111111</v>
      </c>
      <c r="BD72" s="106">
        <f t="shared" si="169"/>
        <v>0.34166666666666662</v>
      </c>
      <c r="BE72" s="106">
        <f t="shared" si="169"/>
        <v>0.3569444444444444</v>
      </c>
      <c r="BF72" s="106">
        <f t="shared" si="169"/>
        <v>0.37430555555555556</v>
      </c>
      <c r="BG72" s="106"/>
      <c r="BH72" s="106"/>
      <c r="BI72" s="106"/>
      <c r="BJ72" s="106">
        <f t="shared" ref="BJ72" si="170">BJ71+TIME(,2,)</f>
        <v>0.57847222222222217</v>
      </c>
      <c r="BK72" s="106">
        <f t="shared" ref="BK72" si="171">BK71+TIME(,2,)</f>
        <v>0.5888888888888888</v>
      </c>
      <c r="BL72" s="106">
        <f t="shared" ref="BL72" si="172">BL71+TIME(,2,)</f>
        <v>0.60486111111111107</v>
      </c>
      <c r="BM72" s="106">
        <f t="shared" ref="BM72" si="173">BM71+TIME(,2,)</f>
        <v>0.61736111111111103</v>
      </c>
      <c r="BN72" s="106">
        <f t="shared" ref="BN72" si="174">BN71+TIME(,2,)</f>
        <v>0.62569444444444444</v>
      </c>
      <c r="BO72" s="106">
        <f t="shared" ref="BO72" si="175">BO71+TIME(,2,)</f>
        <v>0.6381944444444444</v>
      </c>
      <c r="BP72" s="106">
        <f t="shared" ref="BP72:BR72" si="176">BP71+TIME(,2,)</f>
        <v>0.65208333333333335</v>
      </c>
      <c r="BQ72" s="106">
        <f t="shared" si="176"/>
        <v>0.66597222222222219</v>
      </c>
      <c r="BR72" s="106">
        <f t="shared" si="176"/>
        <v>0.68541666666666667</v>
      </c>
      <c r="BS72" s="106">
        <f t="shared" ref="BS72" si="177">BS71+TIME(,2,)</f>
        <v>0.70277777777777772</v>
      </c>
      <c r="BT72" s="106">
        <f t="shared" ref="BT72" si="178">BT71+TIME(,2,)</f>
        <v>0.7270833333333333</v>
      </c>
      <c r="BU72" s="106">
        <f t="shared" ref="BU72" si="179">BU71+TIME(,2,)</f>
        <v>0.76944444444444438</v>
      </c>
      <c r="BV72" s="106"/>
      <c r="BW72" s="106"/>
      <c r="BX72" s="106">
        <f t="shared" ref="BX72" si="180">BX71+TIME(,2,)</f>
        <v>0.91527777777777775</v>
      </c>
      <c r="BY72" s="106">
        <f t="shared" ref="BY72" si="181">BY71+TIME(,2,)</f>
        <v>0.93611111111111112</v>
      </c>
      <c r="BZ72" s="106">
        <f t="shared" ref="BZ72" si="182">BZ71+TIME(,2,)</f>
        <v>0.94791666666666674</v>
      </c>
      <c r="CA72" s="106"/>
      <c r="CB72" s="106"/>
      <c r="CC72" s="106"/>
      <c r="CD72" s="55"/>
      <c r="CE72" s="55"/>
      <c r="CF72" s="55"/>
      <c r="CG72" s="55"/>
      <c r="CH72" s="55"/>
      <c r="CI72" s="55"/>
      <c r="CJ72" s="55"/>
      <c r="CK72" s="55"/>
      <c r="CL72" s="55"/>
      <c r="CM72" s="62"/>
      <c r="CN72" s="55"/>
      <c r="CO72" s="62"/>
      <c r="CP72" s="47"/>
      <c r="CQ72" s="47"/>
      <c r="CR72" s="47"/>
      <c r="CS72" s="47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</row>
    <row r="73" spans="1:155" s="24" customFormat="1" ht="20.100000000000001" customHeight="1">
      <c r="A73" s="60" t="s">
        <v>39</v>
      </c>
      <c r="B73" s="39"/>
      <c r="C73" s="39"/>
      <c r="D73" s="39"/>
      <c r="E73" s="107">
        <f>E72+TIME(,1,)</f>
        <v>0.2270833333333333</v>
      </c>
      <c r="F73" s="107">
        <f t="shared" si="149"/>
        <v>0.23541666666666664</v>
      </c>
      <c r="G73" s="107">
        <f t="shared" si="149"/>
        <v>0.25347222222222221</v>
      </c>
      <c r="H73" s="107">
        <f t="shared" si="150"/>
        <v>0.26736111111111105</v>
      </c>
      <c r="I73" s="107">
        <f t="shared" si="151"/>
        <v>0.27847222222222218</v>
      </c>
      <c r="J73" s="107">
        <f t="shared" si="150"/>
        <v>0.29097222222222219</v>
      </c>
      <c r="K73" s="107">
        <f t="shared" si="150"/>
        <v>0.3034722222222222</v>
      </c>
      <c r="L73" s="107">
        <f t="shared" si="150"/>
        <v>0.31597222222222221</v>
      </c>
      <c r="M73" s="107">
        <f t="shared" si="150"/>
        <v>0.3263888888888889</v>
      </c>
      <c r="N73" s="107">
        <f t="shared" si="150"/>
        <v>0.34375</v>
      </c>
      <c r="O73" s="107">
        <f t="shared" si="150"/>
        <v>0.36458333333333331</v>
      </c>
      <c r="P73" s="107"/>
      <c r="Q73" s="107"/>
      <c r="R73" s="107"/>
      <c r="S73" s="107">
        <f t="shared" si="152"/>
        <v>0.56319444444444444</v>
      </c>
      <c r="T73" s="107">
        <f t="shared" si="153"/>
        <v>0.56874999999999998</v>
      </c>
      <c r="U73" s="107">
        <f t="shared" si="154"/>
        <v>0.58958333333333335</v>
      </c>
      <c r="V73" s="107">
        <f t="shared" si="155"/>
        <v>0.6020833333333333</v>
      </c>
      <c r="W73" s="107">
        <f t="shared" si="156"/>
        <v>0.61458333333333326</v>
      </c>
      <c r="X73" s="107">
        <f t="shared" si="157"/>
        <v>0.6284722222222221</v>
      </c>
      <c r="Y73" s="107">
        <f t="shared" si="158"/>
        <v>0.64236111111111094</v>
      </c>
      <c r="Z73" s="107">
        <f t="shared" si="159"/>
        <v>0.65624999999999978</v>
      </c>
      <c r="AA73" s="107">
        <f t="shared" si="160"/>
        <v>0.67013888888888862</v>
      </c>
      <c r="AB73" s="107">
        <f t="shared" si="161"/>
        <v>0.68749999999999978</v>
      </c>
      <c r="AC73" s="107">
        <f t="shared" si="162"/>
        <v>0.71180555555555536</v>
      </c>
      <c r="AD73" s="107">
        <f t="shared" si="162"/>
        <v>0.73611111111111094</v>
      </c>
      <c r="AE73" s="107"/>
      <c r="AF73" s="107"/>
      <c r="AG73" s="107">
        <f t="shared" si="163"/>
        <v>0.89930555555555547</v>
      </c>
      <c r="AH73" s="107">
        <f t="shared" si="164"/>
        <v>0.91319444444444431</v>
      </c>
      <c r="AI73" s="107">
        <f t="shared" si="165"/>
        <v>0.93402777777777768</v>
      </c>
      <c r="AJ73" s="107"/>
      <c r="AK73" s="107"/>
      <c r="AL73" s="107"/>
      <c r="AM73" s="55"/>
      <c r="AN73" s="59"/>
      <c r="AO73" s="59"/>
      <c r="AP73" s="61" t="s">
        <v>11</v>
      </c>
      <c r="AQ73" s="72"/>
      <c r="AR73" s="72"/>
      <c r="AS73" s="72"/>
      <c r="AT73" s="55"/>
      <c r="AU73" s="55"/>
      <c r="AV73" s="107">
        <f>AV72+TIME(,3,)</f>
        <v>0.24444444444444438</v>
      </c>
      <c r="AW73" s="107">
        <f t="shared" ref="AW73:AY73" si="183">AW72+TIME(,3,)</f>
        <v>0.2541666666666666</v>
      </c>
      <c r="AX73" s="107">
        <f t="shared" si="183"/>
        <v>0.27083333333333326</v>
      </c>
      <c r="AY73" s="107">
        <f t="shared" si="183"/>
        <v>0.28333333333333327</v>
      </c>
      <c r="AZ73" s="107">
        <f t="shared" ref="AZ73" si="184">AZ72+TIME(,3,)</f>
        <v>0.29166666666666663</v>
      </c>
      <c r="BA73" s="107">
        <f t="shared" ref="BA73" si="185">BA72+TIME(,3,)</f>
        <v>0.30416666666666664</v>
      </c>
      <c r="BB73" s="107">
        <f t="shared" ref="BB73:BF73" si="186">BB72+TIME(,3,)</f>
        <v>0.31666666666666665</v>
      </c>
      <c r="BC73" s="107">
        <f t="shared" si="186"/>
        <v>0.33194444444444443</v>
      </c>
      <c r="BD73" s="107">
        <f t="shared" si="186"/>
        <v>0.34374999999999994</v>
      </c>
      <c r="BE73" s="107">
        <f t="shared" si="186"/>
        <v>0.35902777777777772</v>
      </c>
      <c r="BF73" s="107">
        <f t="shared" si="186"/>
        <v>0.37638888888888888</v>
      </c>
      <c r="BG73" s="107"/>
      <c r="BH73" s="107"/>
      <c r="BI73" s="107"/>
      <c r="BJ73" s="107">
        <f t="shared" ref="BJ73" si="187">BJ72+TIME(,3,)</f>
        <v>0.58055555555555549</v>
      </c>
      <c r="BK73" s="107">
        <f t="shared" ref="BK73" si="188">BK72+TIME(,3,)</f>
        <v>0.59097222222222212</v>
      </c>
      <c r="BL73" s="107">
        <f t="shared" ref="BL73" si="189">BL72+TIME(,3,)</f>
        <v>0.6069444444444444</v>
      </c>
      <c r="BM73" s="107">
        <f t="shared" ref="BM73" si="190">BM72+TIME(,3,)</f>
        <v>0.61944444444444435</v>
      </c>
      <c r="BN73" s="107">
        <f t="shared" ref="BN73" si="191">BN72+TIME(,3,)</f>
        <v>0.62777777777777777</v>
      </c>
      <c r="BO73" s="107">
        <f t="shared" ref="BO73" si="192">BO72+TIME(,3,)</f>
        <v>0.64027777777777772</v>
      </c>
      <c r="BP73" s="107">
        <f t="shared" ref="BP73:BR73" si="193">BP72+TIME(,3,)</f>
        <v>0.65416666666666667</v>
      </c>
      <c r="BQ73" s="107">
        <f t="shared" si="193"/>
        <v>0.66805555555555551</v>
      </c>
      <c r="BR73" s="107">
        <f t="shared" si="193"/>
        <v>0.6875</v>
      </c>
      <c r="BS73" s="107">
        <f t="shared" ref="BS73" si="194">BS72+TIME(,3,)</f>
        <v>0.70486111111111105</v>
      </c>
      <c r="BT73" s="107">
        <f t="shared" ref="BT73" si="195">BT72+TIME(,3,)</f>
        <v>0.72916666666666663</v>
      </c>
      <c r="BU73" s="107">
        <f t="shared" ref="BU73" si="196">BU72+TIME(,3,)</f>
        <v>0.7715277777777777</v>
      </c>
      <c r="BV73" s="107"/>
      <c r="BW73" s="107"/>
      <c r="BX73" s="107">
        <f t="shared" ref="BX73" si="197">BX72+TIME(,3,)</f>
        <v>0.91736111111111107</v>
      </c>
      <c r="BY73" s="107">
        <f t="shared" ref="BY73" si="198">BY72+TIME(,3,)</f>
        <v>0.93819444444444444</v>
      </c>
      <c r="BZ73" s="107">
        <f t="shared" ref="BZ73" si="199">BZ72+TIME(,3,)</f>
        <v>0.95000000000000007</v>
      </c>
      <c r="CA73" s="107"/>
      <c r="CB73" s="107"/>
      <c r="CC73" s="107"/>
      <c r="CD73" s="55"/>
      <c r="CE73" s="55"/>
      <c r="CF73" s="55"/>
      <c r="CG73" s="55"/>
      <c r="CH73" s="55"/>
      <c r="CI73" s="55"/>
      <c r="CJ73" s="55"/>
      <c r="CK73" s="55"/>
      <c r="CL73" s="55"/>
      <c r="CM73" s="42"/>
      <c r="CN73" s="42"/>
      <c r="CO73" s="63"/>
      <c r="CP73" s="47"/>
      <c r="CQ73" s="47"/>
      <c r="CR73" s="47"/>
      <c r="CS73" s="47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</row>
    <row r="74" spans="1:155" s="24" customFormat="1" ht="20.100000000000001" customHeight="1">
      <c r="A74" s="60" t="s">
        <v>60</v>
      </c>
      <c r="B74" s="39"/>
      <c r="C74" s="39"/>
      <c r="D74" s="39"/>
      <c r="E74" s="107">
        <f>E73+TIME(,2,)</f>
        <v>0.22847222222222219</v>
      </c>
      <c r="F74" s="107">
        <f t="shared" ref="F74:H76" si="200">F73+TIME(,2,)</f>
        <v>0.23680555555555552</v>
      </c>
      <c r="G74" s="107">
        <f t="shared" si="200"/>
        <v>0.25486111111111109</v>
      </c>
      <c r="H74" s="107">
        <f t="shared" ref="H74:O76" si="201">H73+TIME(,2,)</f>
        <v>0.26874999999999993</v>
      </c>
      <c r="I74" s="107">
        <f t="shared" ref="I74" si="202">I73+TIME(,2,)</f>
        <v>0.27986111111111106</v>
      </c>
      <c r="J74" s="107">
        <f t="shared" si="201"/>
        <v>0.29236111111111107</v>
      </c>
      <c r="K74" s="107">
        <f t="shared" si="201"/>
        <v>0.30486111111111108</v>
      </c>
      <c r="L74" s="107">
        <f t="shared" si="201"/>
        <v>0.31736111111111109</v>
      </c>
      <c r="M74" s="107">
        <f t="shared" si="201"/>
        <v>0.32777777777777778</v>
      </c>
      <c r="N74" s="107">
        <f t="shared" si="201"/>
        <v>0.34513888888888888</v>
      </c>
      <c r="O74" s="107">
        <f t="shared" si="201"/>
        <v>0.3659722222222222</v>
      </c>
      <c r="P74" s="107"/>
      <c r="Q74" s="107"/>
      <c r="R74" s="107"/>
      <c r="S74" s="107">
        <f t="shared" ref="S74:S76" si="203">S73+TIME(,2,)</f>
        <v>0.56458333333333333</v>
      </c>
      <c r="T74" s="107">
        <f t="shared" ref="T74:T76" si="204">T73+TIME(,2,)</f>
        <v>0.57013888888888886</v>
      </c>
      <c r="U74" s="107">
        <f t="shared" ref="U74:U76" si="205">U73+TIME(,2,)</f>
        <v>0.59097222222222223</v>
      </c>
      <c r="V74" s="107">
        <f t="shared" ref="V74:V76" si="206">V73+TIME(,2,)</f>
        <v>0.60347222222222219</v>
      </c>
      <c r="W74" s="107">
        <f t="shared" ref="W74" si="207">W73+TIME(,2,)</f>
        <v>0.61597222222222214</v>
      </c>
      <c r="X74" s="107">
        <f t="shared" ref="X74" si="208">X73+TIME(,2,)</f>
        <v>0.62986111111111098</v>
      </c>
      <c r="Y74" s="107">
        <f t="shared" ref="Y74" si="209">Y73+TIME(,2,)</f>
        <v>0.64374999999999982</v>
      </c>
      <c r="Z74" s="107">
        <f t="shared" ref="Z74" si="210">Z73+TIME(,2,)</f>
        <v>0.65763888888888866</v>
      </c>
      <c r="AA74" s="107">
        <f t="shared" ref="AA74:AA76" si="211">AA73+TIME(,2,)</f>
        <v>0.6715277777777775</v>
      </c>
      <c r="AB74" s="107">
        <f t="shared" ref="AB74:AB76" si="212">AB73+TIME(,2,)</f>
        <v>0.68888888888888866</v>
      </c>
      <c r="AC74" s="107">
        <f t="shared" ref="AC74:AD76" si="213">AC73+TIME(,2,)</f>
        <v>0.71319444444444424</v>
      </c>
      <c r="AD74" s="107">
        <f t="shared" si="213"/>
        <v>0.73749999999999982</v>
      </c>
      <c r="AE74" s="107"/>
      <c r="AF74" s="107"/>
      <c r="AG74" s="107">
        <f t="shared" ref="AG74:AG76" si="214">AG73+TIME(,2,)</f>
        <v>0.90069444444444435</v>
      </c>
      <c r="AH74" s="107">
        <f t="shared" ref="AH74:AH76" si="215">AH73+TIME(,2,)</f>
        <v>0.91458333333333319</v>
      </c>
      <c r="AI74" s="107">
        <f t="shared" ref="AI74:AI76" si="216">AI73+TIME(,2,)</f>
        <v>0.93541666666666656</v>
      </c>
      <c r="AJ74" s="107"/>
      <c r="AK74" s="107"/>
      <c r="AL74" s="107"/>
      <c r="AM74" s="55"/>
      <c r="AN74" s="59"/>
      <c r="AO74" s="59"/>
      <c r="AP74" s="61" t="s">
        <v>4</v>
      </c>
      <c r="AQ74" s="72"/>
      <c r="AR74" s="72"/>
      <c r="AS74" s="72"/>
      <c r="AT74" s="55"/>
      <c r="AU74" s="55"/>
      <c r="AV74" s="107">
        <f>AV73+TIME(,1,)</f>
        <v>0.24513888888888882</v>
      </c>
      <c r="AW74" s="107">
        <f t="shared" ref="AW74:AY74" si="217">AW73+TIME(,1,)</f>
        <v>0.25486111111111104</v>
      </c>
      <c r="AX74" s="107">
        <f t="shared" si="217"/>
        <v>0.2715277777777777</v>
      </c>
      <c r="AY74" s="107">
        <f t="shared" si="217"/>
        <v>0.28402777777777771</v>
      </c>
      <c r="AZ74" s="107">
        <f t="shared" ref="AZ74" si="218">AZ73+TIME(,1,)</f>
        <v>0.29236111111111107</v>
      </c>
      <c r="BA74" s="107">
        <f t="shared" ref="BA74" si="219">BA73+TIME(,1,)</f>
        <v>0.30486111111111108</v>
      </c>
      <c r="BB74" s="107">
        <f t="shared" ref="BB74:BF74" si="220">BB73+TIME(,1,)</f>
        <v>0.31736111111111109</v>
      </c>
      <c r="BC74" s="107">
        <f t="shared" si="220"/>
        <v>0.33263888888888887</v>
      </c>
      <c r="BD74" s="107">
        <f t="shared" si="220"/>
        <v>0.34444444444444439</v>
      </c>
      <c r="BE74" s="107">
        <f t="shared" si="220"/>
        <v>0.35972222222222217</v>
      </c>
      <c r="BF74" s="107">
        <f t="shared" si="220"/>
        <v>0.37708333333333333</v>
      </c>
      <c r="BG74" s="107"/>
      <c r="BH74" s="107"/>
      <c r="BI74" s="107"/>
      <c r="BJ74" s="107">
        <f t="shared" ref="BJ74" si="221">BJ73+TIME(,1,)</f>
        <v>0.58124999999999993</v>
      </c>
      <c r="BK74" s="107">
        <f t="shared" ref="BK74" si="222">BK73+TIME(,1,)</f>
        <v>0.59166666666666656</v>
      </c>
      <c r="BL74" s="107">
        <f t="shared" ref="BL74" si="223">BL73+TIME(,1,)</f>
        <v>0.60763888888888884</v>
      </c>
      <c r="BM74" s="107">
        <f t="shared" ref="BM74" si="224">BM73+TIME(,1,)</f>
        <v>0.6201388888888888</v>
      </c>
      <c r="BN74" s="107">
        <f t="shared" ref="BN74" si="225">BN73+TIME(,1,)</f>
        <v>0.62847222222222221</v>
      </c>
      <c r="BO74" s="107">
        <f t="shared" ref="BO74" si="226">BO73+TIME(,1,)</f>
        <v>0.64097222222222217</v>
      </c>
      <c r="BP74" s="107">
        <f t="shared" ref="BP74:BR74" si="227">BP73+TIME(,1,)</f>
        <v>0.65486111111111112</v>
      </c>
      <c r="BQ74" s="107">
        <f t="shared" si="227"/>
        <v>0.66874999999999996</v>
      </c>
      <c r="BR74" s="107">
        <f t="shared" si="227"/>
        <v>0.68819444444444444</v>
      </c>
      <c r="BS74" s="107">
        <f t="shared" ref="BS74" si="228">BS73+TIME(,1,)</f>
        <v>0.70555555555555549</v>
      </c>
      <c r="BT74" s="107">
        <f t="shared" ref="BT74" si="229">BT73+TIME(,1,)</f>
        <v>0.72986111111111107</v>
      </c>
      <c r="BU74" s="107">
        <f t="shared" ref="BU74" si="230">BU73+TIME(,1,)</f>
        <v>0.77222222222222214</v>
      </c>
      <c r="BV74" s="107"/>
      <c r="BW74" s="107"/>
      <c r="BX74" s="107">
        <f t="shared" ref="BX74" si="231">BX73+TIME(,1,)</f>
        <v>0.91805555555555551</v>
      </c>
      <c r="BY74" s="107">
        <f t="shared" ref="BY74" si="232">BY73+TIME(,1,)</f>
        <v>0.93888888888888888</v>
      </c>
      <c r="BZ74" s="107">
        <f t="shared" ref="BZ74" si="233">BZ73+TIME(,1,)</f>
        <v>0.95069444444444451</v>
      </c>
      <c r="CA74" s="107"/>
      <c r="CB74" s="107"/>
      <c r="CC74" s="107"/>
      <c r="CD74" s="55"/>
      <c r="CE74" s="55"/>
      <c r="CF74" s="55"/>
      <c r="CG74" s="55"/>
      <c r="CH74" s="55"/>
      <c r="CI74" s="55"/>
      <c r="CJ74" s="55"/>
      <c r="CK74" s="55"/>
      <c r="CL74" s="55"/>
      <c r="CM74" s="42"/>
      <c r="CN74" s="42"/>
      <c r="CO74" s="63"/>
      <c r="CP74" s="47"/>
      <c r="CQ74" s="47"/>
      <c r="CR74" s="47"/>
      <c r="CS74" s="47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</row>
    <row r="75" spans="1:155" s="24" customFormat="1" ht="20.100000000000001" customHeight="1">
      <c r="A75" s="57" t="s">
        <v>40</v>
      </c>
      <c r="B75" s="82"/>
      <c r="C75" s="82"/>
      <c r="D75" s="82"/>
      <c r="E75" s="106">
        <f>E74+TIME(,2,)</f>
        <v>0.22986111111111107</v>
      </c>
      <c r="F75" s="106">
        <f t="shared" si="200"/>
        <v>0.2381944444444444</v>
      </c>
      <c r="G75" s="106">
        <f t="shared" si="200"/>
        <v>0.25624999999999998</v>
      </c>
      <c r="H75" s="106">
        <f t="shared" si="200"/>
        <v>0.27013888888888882</v>
      </c>
      <c r="I75" s="106"/>
      <c r="J75" s="106"/>
      <c r="K75" s="106"/>
      <c r="L75" s="106">
        <f t="shared" si="201"/>
        <v>0.31874999999999998</v>
      </c>
      <c r="M75" s="106">
        <f t="shared" si="201"/>
        <v>0.32916666666666666</v>
      </c>
      <c r="N75" s="106">
        <f t="shared" si="201"/>
        <v>0.34652777777777777</v>
      </c>
      <c r="O75" s="106"/>
      <c r="P75" s="106"/>
      <c r="Q75" s="106"/>
      <c r="R75" s="106"/>
      <c r="S75" s="106">
        <f t="shared" si="203"/>
        <v>0.56597222222222221</v>
      </c>
      <c r="T75" s="106">
        <f t="shared" si="204"/>
        <v>0.57152777777777775</v>
      </c>
      <c r="U75" s="106">
        <f t="shared" si="205"/>
        <v>0.59236111111111112</v>
      </c>
      <c r="V75" s="106">
        <f t="shared" si="206"/>
        <v>0.60486111111111107</v>
      </c>
      <c r="W75" s="106"/>
      <c r="X75" s="106"/>
      <c r="Y75" s="106"/>
      <c r="Z75" s="106"/>
      <c r="AA75" s="106">
        <f t="shared" si="211"/>
        <v>0.67291666666666639</v>
      </c>
      <c r="AB75" s="106">
        <f t="shared" si="212"/>
        <v>0.69027777777777755</v>
      </c>
      <c r="AC75" s="106">
        <f t="shared" si="213"/>
        <v>0.71458333333333313</v>
      </c>
      <c r="AD75" s="106">
        <f t="shared" si="213"/>
        <v>0.73888888888888871</v>
      </c>
      <c r="AE75" s="106"/>
      <c r="AF75" s="106"/>
      <c r="AG75" s="106">
        <f t="shared" si="214"/>
        <v>0.90208333333333324</v>
      </c>
      <c r="AH75" s="106">
        <f t="shared" si="215"/>
        <v>0.91597222222222208</v>
      </c>
      <c r="AI75" s="106">
        <f t="shared" si="216"/>
        <v>0.93680555555555545</v>
      </c>
      <c r="AJ75" s="106"/>
      <c r="AK75" s="106"/>
      <c r="AL75" s="106"/>
      <c r="AM75" s="55"/>
      <c r="AN75" s="59"/>
      <c r="AO75" s="59"/>
      <c r="AP75" s="65" t="s">
        <v>9</v>
      </c>
      <c r="AQ75" s="71"/>
      <c r="AR75" s="71"/>
      <c r="AS75" s="71"/>
      <c r="AT75" s="58"/>
      <c r="AU75" s="58"/>
      <c r="AV75" s="106">
        <f>AV74+TIME(,2,)</f>
        <v>0.24652777777777771</v>
      </c>
      <c r="AW75" s="106">
        <f t="shared" ref="AW75:AY76" si="234">AW74+TIME(,2,)</f>
        <v>0.25624999999999992</v>
      </c>
      <c r="AX75" s="106">
        <f t="shared" si="234"/>
        <v>0.27291666666666659</v>
      </c>
      <c r="AY75" s="106">
        <f t="shared" si="234"/>
        <v>0.2854166666666666</v>
      </c>
      <c r="AZ75" s="106">
        <f t="shared" ref="AZ75:AZ76" si="235">AZ74+TIME(,2,)</f>
        <v>0.29374999999999996</v>
      </c>
      <c r="BA75" s="106">
        <f t="shared" ref="BA75:BA76" si="236">BA74+TIME(,2,)</f>
        <v>0.30624999999999997</v>
      </c>
      <c r="BB75" s="106">
        <f t="shared" ref="BB75:BF76" si="237">BB74+TIME(,2,)</f>
        <v>0.31874999999999998</v>
      </c>
      <c r="BC75" s="106">
        <f t="shared" si="237"/>
        <v>0.33402777777777776</v>
      </c>
      <c r="BD75" s="106">
        <f t="shared" si="237"/>
        <v>0.34583333333333327</v>
      </c>
      <c r="BE75" s="106">
        <f t="shared" si="237"/>
        <v>0.36111111111111105</v>
      </c>
      <c r="BF75" s="106">
        <f t="shared" si="237"/>
        <v>0.37847222222222221</v>
      </c>
      <c r="BG75" s="106"/>
      <c r="BH75" s="106"/>
      <c r="BI75" s="106"/>
      <c r="BJ75" s="106">
        <f t="shared" ref="BJ75:BJ76" si="238">BJ74+TIME(,2,)</f>
        <v>0.58263888888888882</v>
      </c>
      <c r="BK75" s="106">
        <f t="shared" ref="BK75:BK76" si="239">BK74+TIME(,2,)</f>
        <v>0.59305555555555545</v>
      </c>
      <c r="BL75" s="106">
        <f t="shared" ref="BL75:BL76" si="240">BL74+TIME(,2,)</f>
        <v>0.60902777777777772</v>
      </c>
      <c r="BM75" s="106">
        <f t="shared" ref="BM75:BM76" si="241">BM74+TIME(,2,)</f>
        <v>0.62152777777777768</v>
      </c>
      <c r="BN75" s="106">
        <f t="shared" ref="BN75:BN76" si="242">BN74+TIME(,2,)</f>
        <v>0.62986111111111109</v>
      </c>
      <c r="BO75" s="106">
        <f t="shared" ref="BO75:BO76" si="243">BO74+TIME(,2,)</f>
        <v>0.64236111111111105</v>
      </c>
      <c r="BP75" s="106">
        <f t="shared" ref="BP75:BS76" si="244">BP74+TIME(,2,)</f>
        <v>0.65625</v>
      </c>
      <c r="BQ75" s="106">
        <f t="shared" si="244"/>
        <v>0.67013888888888884</v>
      </c>
      <c r="BR75" s="106">
        <f t="shared" si="244"/>
        <v>0.68958333333333333</v>
      </c>
      <c r="BS75" s="106">
        <f t="shared" ref="BS75" si="245">BS74+TIME(,2,)</f>
        <v>0.70694444444444438</v>
      </c>
      <c r="BT75" s="106">
        <f t="shared" ref="BT75" si="246">BT74+TIME(,2,)</f>
        <v>0.73124999999999996</v>
      </c>
      <c r="BU75" s="106">
        <f t="shared" ref="BU75" si="247">BU74+TIME(,2,)</f>
        <v>0.77361111111111103</v>
      </c>
      <c r="BV75" s="106"/>
      <c r="BW75" s="106"/>
      <c r="BX75" s="106">
        <f t="shared" ref="BX75:BX76" si="248">BX74+TIME(,2,)</f>
        <v>0.9194444444444444</v>
      </c>
      <c r="BY75" s="106">
        <f t="shared" ref="BY75" si="249">BY74+TIME(,2,)</f>
        <v>0.94027777777777777</v>
      </c>
      <c r="BZ75" s="106">
        <f t="shared" ref="BZ75" si="250">BZ74+TIME(,2,)</f>
        <v>0.95208333333333339</v>
      </c>
      <c r="CA75" s="106"/>
      <c r="CB75" s="106"/>
      <c r="CC75" s="106"/>
      <c r="CD75" s="55"/>
      <c r="CE75" s="55"/>
      <c r="CF75" s="55"/>
      <c r="CG75" s="55"/>
      <c r="CH75" s="55"/>
      <c r="CI75" s="55"/>
      <c r="CJ75" s="55"/>
      <c r="CK75" s="55"/>
      <c r="CL75" s="55"/>
      <c r="CM75" s="42"/>
      <c r="CN75" s="42"/>
      <c r="CO75" s="63"/>
      <c r="CP75" s="47"/>
      <c r="CQ75" s="47"/>
      <c r="CR75" s="47"/>
      <c r="CS75" s="47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</row>
    <row r="76" spans="1:155" s="24" customFormat="1" ht="20.100000000000001" customHeight="1">
      <c r="A76" s="60" t="s">
        <v>41</v>
      </c>
      <c r="B76" s="39"/>
      <c r="C76" s="39"/>
      <c r="D76" s="39"/>
      <c r="E76" s="107">
        <f>E75+TIME(,2,)</f>
        <v>0.23124999999999996</v>
      </c>
      <c r="F76" s="107">
        <f t="shared" si="200"/>
        <v>0.23958333333333329</v>
      </c>
      <c r="G76" s="107">
        <f t="shared" si="200"/>
        <v>0.25763888888888886</v>
      </c>
      <c r="H76" s="107">
        <f t="shared" si="200"/>
        <v>0.2715277777777777</v>
      </c>
      <c r="I76" s="107"/>
      <c r="J76" s="107"/>
      <c r="K76" s="107"/>
      <c r="L76" s="107">
        <f t="shared" si="201"/>
        <v>0.32013888888888886</v>
      </c>
      <c r="M76" s="107">
        <f t="shared" si="201"/>
        <v>0.33055555555555555</v>
      </c>
      <c r="N76" s="107">
        <f t="shared" si="201"/>
        <v>0.34791666666666665</v>
      </c>
      <c r="O76" s="107"/>
      <c r="P76" s="107"/>
      <c r="Q76" s="107"/>
      <c r="R76" s="107"/>
      <c r="S76" s="107">
        <f t="shared" si="203"/>
        <v>0.56736111111111109</v>
      </c>
      <c r="T76" s="107">
        <f t="shared" si="204"/>
        <v>0.57291666666666663</v>
      </c>
      <c r="U76" s="107">
        <f t="shared" si="205"/>
        <v>0.59375</v>
      </c>
      <c r="V76" s="107">
        <f t="shared" si="206"/>
        <v>0.60624999999999996</v>
      </c>
      <c r="W76" s="107"/>
      <c r="X76" s="107"/>
      <c r="Y76" s="107"/>
      <c r="Z76" s="107"/>
      <c r="AA76" s="107">
        <f t="shared" si="211"/>
        <v>0.67430555555555527</v>
      </c>
      <c r="AB76" s="107">
        <f t="shared" si="212"/>
        <v>0.69166666666666643</v>
      </c>
      <c r="AC76" s="107">
        <f t="shared" si="213"/>
        <v>0.71597222222222201</v>
      </c>
      <c r="AD76" s="107">
        <f t="shared" si="213"/>
        <v>0.74027777777777759</v>
      </c>
      <c r="AE76" s="107"/>
      <c r="AF76" s="107"/>
      <c r="AG76" s="107">
        <f t="shared" si="214"/>
        <v>0.90347222222222212</v>
      </c>
      <c r="AH76" s="107">
        <f t="shared" si="215"/>
        <v>0.91736111111111096</v>
      </c>
      <c r="AI76" s="107">
        <f t="shared" si="216"/>
        <v>0.93819444444444433</v>
      </c>
      <c r="AJ76" s="107"/>
      <c r="AK76" s="107"/>
      <c r="AL76" s="107"/>
      <c r="AM76" s="55"/>
      <c r="AN76" s="59"/>
      <c r="AO76" s="59"/>
      <c r="AP76" s="60" t="s">
        <v>10</v>
      </c>
      <c r="AQ76" s="69"/>
      <c r="AR76" s="69"/>
      <c r="AS76" s="69"/>
      <c r="AT76" s="55"/>
      <c r="AU76" s="55"/>
      <c r="AV76" s="107">
        <f>AV75+TIME(,2,)</f>
        <v>0.24791666666666659</v>
      </c>
      <c r="AW76" s="107">
        <f t="shared" si="234"/>
        <v>0.25763888888888881</v>
      </c>
      <c r="AX76" s="107">
        <f t="shared" si="234"/>
        <v>0.27430555555555547</v>
      </c>
      <c r="AY76" s="107">
        <f t="shared" si="234"/>
        <v>0.28680555555555548</v>
      </c>
      <c r="AZ76" s="107">
        <f t="shared" si="235"/>
        <v>0.29513888888888884</v>
      </c>
      <c r="BA76" s="107">
        <f t="shared" si="236"/>
        <v>0.30763888888888885</v>
      </c>
      <c r="BB76" s="107">
        <f t="shared" si="237"/>
        <v>0.32013888888888886</v>
      </c>
      <c r="BC76" s="107"/>
      <c r="BD76" s="107">
        <f t="shared" si="237"/>
        <v>0.34722222222222215</v>
      </c>
      <c r="BE76" s="107"/>
      <c r="BF76" s="107"/>
      <c r="BG76" s="107"/>
      <c r="BH76" s="107"/>
      <c r="BI76" s="107"/>
      <c r="BJ76" s="107">
        <f t="shared" si="238"/>
        <v>0.5840277777777777</v>
      </c>
      <c r="BK76" s="107">
        <f t="shared" si="239"/>
        <v>0.59444444444444433</v>
      </c>
      <c r="BL76" s="107">
        <f t="shared" si="240"/>
        <v>0.61041666666666661</v>
      </c>
      <c r="BM76" s="107">
        <f t="shared" si="241"/>
        <v>0.62291666666666656</v>
      </c>
      <c r="BN76" s="107">
        <f t="shared" si="242"/>
        <v>0.63124999999999998</v>
      </c>
      <c r="BO76" s="107">
        <f t="shared" si="243"/>
        <v>0.64374999999999993</v>
      </c>
      <c r="BP76" s="107">
        <f t="shared" si="244"/>
        <v>0.65763888888888888</v>
      </c>
      <c r="BQ76" s="107"/>
      <c r="BR76" s="107">
        <f t="shared" si="244"/>
        <v>0.69097222222222221</v>
      </c>
      <c r="BS76" s="107">
        <f t="shared" si="244"/>
        <v>0.70833333333333326</v>
      </c>
      <c r="BT76" s="107"/>
      <c r="BU76" s="107"/>
      <c r="BV76" s="107"/>
      <c r="BW76" s="107"/>
      <c r="BX76" s="107">
        <f t="shared" si="248"/>
        <v>0.92083333333333328</v>
      </c>
      <c r="BY76" s="107"/>
      <c r="BZ76" s="107"/>
      <c r="CA76" s="107"/>
      <c r="CB76" s="107"/>
      <c r="CC76" s="107"/>
      <c r="CD76" s="55"/>
      <c r="CE76" s="55"/>
      <c r="CF76" s="55"/>
      <c r="CG76" s="55"/>
      <c r="CH76" s="55"/>
      <c r="CI76" s="55"/>
      <c r="CJ76" s="55"/>
      <c r="CK76" s="55"/>
      <c r="CL76" s="55"/>
      <c r="CM76" s="42"/>
      <c r="CN76" s="42"/>
      <c r="CO76" s="63"/>
      <c r="CP76" s="47"/>
      <c r="CQ76" s="47"/>
      <c r="CR76" s="47"/>
      <c r="CS76" s="47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</row>
    <row r="77" spans="1:155" s="24" customFormat="1" ht="20.100000000000001" customHeight="1">
      <c r="A77" s="60"/>
      <c r="B77" s="38"/>
      <c r="C77" s="38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133"/>
      <c r="AL77" s="134"/>
      <c r="AM77" s="55"/>
      <c r="AN77" s="59"/>
      <c r="AO77" s="59"/>
      <c r="AP77" s="61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42"/>
      <c r="CN77" s="42"/>
      <c r="CO77" s="63"/>
      <c r="CP77" s="47"/>
      <c r="CQ77" s="47"/>
      <c r="CR77" s="47"/>
      <c r="CS77" s="47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</row>
    <row r="78" spans="1:155" s="24" customFormat="1" ht="20.100000000000001" customHeight="1">
      <c r="A78" s="57"/>
      <c r="B78" s="37"/>
      <c r="C78" s="37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129"/>
      <c r="AL78" s="130"/>
      <c r="AM78" s="55"/>
      <c r="AN78" s="59"/>
      <c r="AO78" s="59"/>
      <c r="AP78" s="65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47"/>
      <c r="CP78" s="47"/>
      <c r="CQ78" s="47"/>
      <c r="CR78" s="47"/>
      <c r="CS78" s="47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</row>
    <row r="79" spans="1:155" s="49" customFormat="1" ht="20.100000000000001" customHeight="1">
      <c r="A79" s="70"/>
      <c r="B79" s="38"/>
      <c r="C79" s="3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74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</row>
    <row r="80" spans="1:155" s="49" customFormat="1" ht="20.100000000000001" customHeight="1">
      <c r="A80" s="70"/>
      <c r="B80" s="38"/>
      <c r="C80" s="38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74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</row>
    <row r="81" spans="1:155" s="49" customFormat="1" ht="20.100000000000001" customHeight="1">
      <c r="A81" s="70"/>
      <c r="B81" s="38"/>
      <c r="C81" s="38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74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47"/>
      <c r="DL81" s="47"/>
      <c r="DM81" s="47"/>
      <c r="DN81" s="47"/>
      <c r="DO81" s="47"/>
      <c r="DP81" s="47"/>
      <c r="DQ81" s="47"/>
      <c r="DR81" s="47"/>
      <c r="DS81" s="47"/>
      <c r="DT81" s="47"/>
      <c r="DU81" s="47"/>
      <c r="DV81" s="47"/>
      <c r="DW81" s="47"/>
      <c r="DX81" s="47"/>
      <c r="DY81" s="47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</row>
    <row r="82" spans="1:155" s="12" customFormat="1" ht="24.95" customHeight="1">
      <c r="A82" s="112" t="s">
        <v>53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0"/>
      <c r="AJ82" s="110"/>
      <c r="AK82" s="110"/>
      <c r="AL82" s="110"/>
      <c r="AM82" s="40"/>
      <c r="AP82" s="112" t="s">
        <v>53</v>
      </c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/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96"/>
      <c r="CA82" s="96"/>
      <c r="CB82" s="96"/>
      <c r="CC82" s="96"/>
      <c r="CD82" s="30"/>
      <c r="CE82" s="30"/>
      <c r="CF82" s="30"/>
      <c r="CG82" s="30"/>
      <c r="CH82" s="30"/>
      <c r="CI82" s="30"/>
      <c r="CJ82" s="30"/>
      <c r="CK82" s="30"/>
      <c r="CL82" s="30"/>
      <c r="CM82" s="41"/>
      <c r="CN82" s="41"/>
      <c r="CO82" s="39"/>
    </row>
    <row r="83" spans="1:155" s="56" customFormat="1" ht="19.5" customHeight="1">
      <c r="A83" s="54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55"/>
      <c r="AL83" s="55"/>
    </row>
    <row r="84" spans="1:155" s="24" customFormat="1" ht="20.100000000000001" customHeight="1">
      <c r="A84" s="99" t="s">
        <v>3</v>
      </c>
      <c r="B84" s="81"/>
      <c r="C84" s="81"/>
      <c r="D84" s="81"/>
      <c r="E84" s="108">
        <v>0.22777777777777777</v>
      </c>
      <c r="F84" s="108">
        <f>E84+TIME(,12,)</f>
        <v>0.2361111111111111</v>
      </c>
      <c r="G84" s="108">
        <f>F84+TIME(,25,)</f>
        <v>0.25347222222222221</v>
      </c>
      <c r="H84" s="108">
        <f>G84+TIME(,20,)</f>
        <v>0.2673611111111111</v>
      </c>
      <c r="I84" s="108">
        <f>H84+TIME(,20,)</f>
        <v>0.28125</v>
      </c>
      <c r="J84" s="108">
        <f>I84+TIME(,20,)</f>
        <v>0.2951388888888889</v>
      </c>
      <c r="K84" s="108">
        <f>J84+TIME(,20,)</f>
        <v>0.30902777777777779</v>
      </c>
      <c r="L84" s="108">
        <f>K84+TIME(,15,)</f>
        <v>0.31944444444444448</v>
      </c>
      <c r="M84" s="108">
        <f>L84+TIME(,20,)</f>
        <v>0.33333333333333337</v>
      </c>
      <c r="N84" s="108"/>
      <c r="O84" s="108"/>
      <c r="P84" s="108"/>
      <c r="Q84" s="108">
        <v>0.55555555555555558</v>
      </c>
      <c r="R84" s="108">
        <f>Q84+TIME(,20,)</f>
        <v>0.56944444444444442</v>
      </c>
      <c r="S84" s="108">
        <f t="shared" ref="S84" si="251">R84+TIME(,20,)</f>
        <v>0.58333333333333326</v>
      </c>
      <c r="T84" s="108">
        <f>S84+TIME(,22,)</f>
        <v>0.59861111111111098</v>
      </c>
      <c r="U84" s="108">
        <f>T84+TIME(,18,)</f>
        <v>0.61111111111111094</v>
      </c>
      <c r="V84" s="108">
        <f>U84+TIME(,20,)</f>
        <v>0.62499999999999978</v>
      </c>
      <c r="W84" s="108">
        <f t="shared" ref="W84:Y84" si="252">V84+TIME(,20,)</f>
        <v>0.63888888888888862</v>
      </c>
      <c r="X84" s="108">
        <f t="shared" si="252"/>
        <v>0.65277777777777746</v>
      </c>
      <c r="Y84" s="108">
        <f t="shared" si="252"/>
        <v>0.6666666666666663</v>
      </c>
      <c r="Z84" s="108">
        <f>Y84+TIME(1,25,)</f>
        <v>0.72569444444444409</v>
      </c>
      <c r="AA84" s="108"/>
      <c r="AB84" s="108"/>
      <c r="AC84" s="108" t="s">
        <v>43</v>
      </c>
      <c r="AD84" s="108" t="s">
        <v>44</v>
      </c>
      <c r="AE84" s="108" t="s">
        <v>42</v>
      </c>
      <c r="AF84" s="108"/>
      <c r="AG84" s="108"/>
      <c r="AH84" s="108"/>
      <c r="AI84" s="77"/>
      <c r="AJ84" s="77"/>
      <c r="AK84" s="77"/>
      <c r="AL84" s="55"/>
      <c r="AM84" s="55"/>
      <c r="AN84" s="59"/>
      <c r="AO84" s="59"/>
      <c r="AP84" s="99" t="s">
        <v>46</v>
      </c>
      <c r="AQ84" s="89"/>
      <c r="AR84" s="89"/>
      <c r="AS84" s="89"/>
      <c r="AT84" s="89"/>
      <c r="AU84" s="75"/>
      <c r="AV84" s="108"/>
      <c r="AW84" s="108">
        <v>0.25486111111111109</v>
      </c>
      <c r="AX84" s="108">
        <v>0.26874999999999999</v>
      </c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>
        <v>0.76041666666666663</v>
      </c>
      <c r="BR84" s="108"/>
      <c r="BS84" s="108"/>
      <c r="BT84" s="108"/>
      <c r="BU84" s="108"/>
      <c r="BV84" s="108"/>
      <c r="BW84" s="108"/>
      <c r="BX84" s="108"/>
      <c r="BY84" s="108"/>
      <c r="BZ84" s="77"/>
      <c r="CA84" s="77"/>
      <c r="CB84" s="77"/>
      <c r="CC84" s="9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</row>
    <row r="85" spans="1:155" s="24" customFormat="1" ht="20.100000000000001" customHeight="1">
      <c r="A85" s="98" t="s">
        <v>4</v>
      </c>
      <c r="B85" s="87"/>
      <c r="C85" s="87"/>
      <c r="D85" s="87"/>
      <c r="E85" s="109">
        <f>E84+TIME(,1,)</f>
        <v>0.22847222222222222</v>
      </c>
      <c r="F85" s="109">
        <f t="shared" ref="F85:G86" si="253">F84+TIME(,1,)</f>
        <v>0.23680555555555555</v>
      </c>
      <c r="G85" s="109">
        <f t="shared" si="253"/>
        <v>0.25416666666666665</v>
      </c>
      <c r="H85" s="109">
        <f t="shared" ref="H85:H86" si="254">H84+TIME(,1,)</f>
        <v>0.26805555555555555</v>
      </c>
      <c r="I85" s="109">
        <f t="shared" ref="I85:I86" si="255">I84+TIME(,1,)</f>
        <v>0.28194444444444444</v>
      </c>
      <c r="J85" s="109">
        <f t="shared" ref="J85:J86" si="256">J84+TIME(,1,)</f>
        <v>0.29583333333333334</v>
      </c>
      <c r="K85" s="109">
        <f t="shared" ref="K85:K86" si="257">K84+TIME(,1,)</f>
        <v>0.30972222222222223</v>
      </c>
      <c r="L85" s="109">
        <f t="shared" ref="L85:L86" si="258">L84+TIME(,1,)</f>
        <v>0.32013888888888892</v>
      </c>
      <c r="M85" s="109">
        <f t="shared" ref="M85:M86" si="259">M84+TIME(,1,)</f>
        <v>0.33402777777777781</v>
      </c>
      <c r="N85" s="109"/>
      <c r="O85" s="109"/>
      <c r="P85" s="109"/>
      <c r="Q85" s="109">
        <f t="shared" ref="Q85:Q86" si="260">Q84+TIME(,1,)</f>
        <v>0.55625000000000002</v>
      </c>
      <c r="R85" s="109">
        <f t="shared" ref="R85:R86" si="261">R84+TIME(,1,)</f>
        <v>0.57013888888888886</v>
      </c>
      <c r="S85" s="109">
        <f t="shared" ref="S85:S86" si="262">S84+TIME(,1,)</f>
        <v>0.5840277777777777</v>
      </c>
      <c r="T85" s="109">
        <f t="shared" ref="T85:T86" si="263">T84+TIME(,1,)</f>
        <v>0.59930555555555542</v>
      </c>
      <c r="U85" s="109">
        <f t="shared" ref="U85:U86" si="264">U84+TIME(,1,)</f>
        <v>0.61180555555555538</v>
      </c>
      <c r="V85" s="109">
        <f t="shared" ref="V85:V86" si="265">V84+TIME(,1,)</f>
        <v>0.62569444444444422</v>
      </c>
      <c r="W85" s="109">
        <f t="shared" ref="W85:W86" si="266">W84+TIME(,1,)</f>
        <v>0.63958333333333306</v>
      </c>
      <c r="X85" s="109">
        <f t="shared" ref="X85:X86" si="267">X84+TIME(,1,)</f>
        <v>0.6534722222222219</v>
      </c>
      <c r="Y85" s="109">
        <f t="shared" ref="Y85:Z86" si="268">Y84+TIME(,1,)</f>
        <v>0.66736111111111074</v>
      </c>
      <c r="Z85" s="109">
        <f t="shared" si="268"/>
        <v>0.72638888888888853</v>
      </c>
      <c r="AA85" s="109"/>
      <c r="AB85" s="109"/>
      <c r="AC85" s="109">
        <f t="shared" ref="AC85:AC86" si="269">AC84+TIME(,1,)</f>
        <v>0.89652777777777781</v>
      </c>
      <c r="AD85" s="109">
        <f t="shared" ref="AD85:AD86" si="270">AD84+TIME(,1,)</f>
        <v>0.91041666666666665</v>
      </c>
      <c r="AE85" s="109">
        <f t="shared" ref="AE85:AE86" si="271">AE84+TIME(,1,)</f>
        <v>0.9243055555555556</v>
      </c>
      <c r="AF85" s="109"/>
      <c r="AG85" s="109"/>
      <c r="AH85" s="109"/>
      <c r="AI85" s="77"/>
      <c r="AJ85" s="77"/>
      <c r="AK85" s="77"/>
      <c r="AL85" s="55"/>
      <c r="AM85" s="55"/>
      <c r="AN85" s="59"/>
      <c r="AO85" s="59"/>
      <c r="AP85" s="105" t="s">
        <v>54</v>
      </c>
      <c r="AQ85" s="93"/>
      <c r="AR85" s="93"/>
      <c r="AS85" s="93"/>
      <c r="AT85" s="93"/>
      <c r="AU85" s="77"/>
      <c r="AV85" s="109" t="s">
        <v>61</v>
      </c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 t="s">
        <v>27</v>
      </c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  <c r="BT85" s="109"/>
      <c r="BU85" s="109"/>
      <c r="BV85" s="109"/>
      <c r="BW85" s="109"/>
      <c r="BX85" s="109"/>
      <c r="BY85" s="109"/>
      <c r="BZ85" s="77"/>
      <c r="CA85" s="77"/>
      <c r="CB85" s="77"/>
      <c r="CC85" s="9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</row>
    <row r="86" spans="1:155" s="24" customFormat="1" ht="20.100000000000001" customHeight="1">
      <c r="A86" s="98" t="s">
        <v>11</v>
      </c>
      <c r="B86" s="87"/>
      <c r="C86" s="87"/>
      <c r="D86" s="87"/>
      <c r="E86" s="109">
        <f>E85+TIME(,1,)</f>
        <v>0.22916666666666666</v>
      </c>
      <c r="F86" s="109">
        <f t="shared" si="253"/>
        <v>0.23749999999999999</v>
      </c>
      <c r="G86" s="109">
        <f t="shared" si="253"/>
        <v>0.25486111111111109</v>
      </c>
      <c r="H86" s="109">
        <f t="shared" si="254"/>
        <v>0.26874999999999999</v>
      </c>
      <c r="I86" s="109">
        <f t="shared" si="255"/>
        <v>0.28263888888888888</v>
      </c>
      <c r="J86" s="109">
        <f t="shared" si="256"/>
        <v>0.29652777777777778</v>
      </c>
      <c r="K86" s="109">
        <f t="shared" si="257"/>
        <v>0.31041666666666667</v>
      </c>
      <c r="L86" s="109">
        <f t="shared" si="258"/>
        <v>0.32083333333333336</v>
      </c>
      <c r="M86" s="109">
        <f t="shared" si="259"/>
        <v>0.33472222222222225</v>
      </c>
      <c r="N86" s="109"/>
      <c r="O86" s="109"/>
      <c r="P86" s="109"/>
      <c r="Q86" s="109">
        <f t="shared" si="260"/>
        <v>0.55694444444444446</v>
      </c>
      <c r="R86" s="109">
        <f t="shared" si="261"/>
        <v>0.5708333333333333</v>
      </c>
      <c r="S86" s="109">
        <f t="shared" si="262"/>
        <v>0.58472222222222214</v>
      </c>
      <c r="T86" s="109">
        <f t="shared" si="263"/>
        <v>0.59999999999999987</v>
      </c>
      <c r="U86" s="109">
        <f t="shared" si="264"/>
        <v>0.61249999999999982</v>
      </c>
      <c r="V86" s="109">
        <f t="shared" si="265"/>
        <v>0.62638888888888866</v>
      </c>
      <c r="W86" s="109">
        <f t="shared" si="266"/>
        <v>0.6402777777777775</v>
      </c>
      <c r="X86" s="109">
        <f t="shared" si="267"/>
        <v>0.65416666666666634</v>
      </c>
      <c r="Y86" s="109">
        <f t="shared" si="268"/>
        <v>0.66805555555555518</v>
      </c>
      <c r="Z86" s="109">
        <f t="shared" si="268"/>
        <v>0.72708333333333297</v>
      </c>
      <c r="AA86" s="109"/>
      <c r="AB86" s="109"/>
      <c r="AC86" s="109">
        <f t="shared" si="269"/>
        <v>0.89722222222222225</v>
      </c>
      <c r="AD86" s="109">
        <f t="shared" si="270"/>
        <v>0.91111111111111109</v>
      </c>
      <c r="AE86" s="109">
        <f t="shared" si="271"/>
        <v>0.92500000000000004</v>
      </c>
      <c r="AF86" s="109"/>
      <c r="AG86" s="109"/>
      <c r="AH86" s="109"/>
      <c r="AI86" s="77"/>
      <c r="AJ86" s="77"/>
      <c r="AK86" s="77"/>
      <c r="AL86" s="55"/>
      <c r="AM86" s="55"/>
      <c r="AN86" s="59"/>
      <c r="AO86" s="59"/>
      <c r="AP86" s="105" t="s">
        <v>40</v>
      </c>
      <c r="AQ86" s="93"/>
      <c r="AR86" s="93"/>
      <c r="AS86" s="93"/>
      <c r="AT86" s="93"/>
      <c r="AU86" s="77"/>
      <c r="AV86" s="109" t="s">
        <v>62</v>
      </c>
      <c r="AW86" s="109">
        <v>0.25625000000000003</v>
      </c>
      <c r="AX86" s="109">
        <v>0.27013888888888887</v>
      </c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 t="s">
        <v>55</v>
      </c>
      <c r="BJ86" s="109"/>
      <c r="BK86" s="109"/>
      <c r="BL86" s="109"/>
      <c r="BM86" s="109"/>
      <c r="BN86" s="109"/>
      <c r="BO86" s="109"/>
      <c r="BP86" s="109"/>
      <c r="BQ86" s="109">
        <v>0.7631944444444444</v>
      </c>
      <c r="BR86" s="109"/>
      <c r="BS86" s="109"/>
      <c r="BT86" s="109"/>
      <c r="BU86" s="109"/>
      <c r="BV86" s="109"/>
      <c r="BW86" s="109"/>
      <c r="BX86" s="109"/>
      <c r="BY86" s="109"/>
      <c r="BZ86" s="77"/>
      <c r="CA86" s="77"/>
      <c r="CB86" s="77"/>
      <c r="CC86" s="9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47"/>
      <c r="CQ86" s="47"/>
      <c r="CR86" s="47"/>
      <c r="CS86" s="47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</row>
    <row r="87" spans="1:155" s="24" customFormat="1" ht="20.100000000000001" customHeight="1">
      <c r="A87" s="99" t="s">
        <v>5</v>
      </c>
      <c r="B87" s="81"/>
      <c r="C87" s="81"/>
      <c r="D87" s="81"/>
      <c r="E87" s="108">
        <f>E86+TIME(,2,)</f>
        <v>0.23055555555555554</v>
      </c>
      <c r="F87" s="108">
        <f t="shared" ref="F87:G88" si="272">F86+TIME(,2,)</f>
        <v>0.23888888888888887</v>
      </c>
      <c r="G87" s="108">
        <f t="shared" si="272"/>
        <v>0.25624999999999998</v>
      </c>
      <c r="H87" s="108">
        <f t="shared" ref="H87:H88" si="273">H86+TIME(,2,)</f>
        <v>0.27013888888888887</v>
      </c>
      <c r="I87" s="108">
        <f t="shared" ref="I87:I88" si="274">I86+TIME(,2,)</f>
        <v>0.28402777777777777</v>
      </c>
      <c r="J87" s="108">
        <f t="shared" ref="J87:J88" si="275">J86+TIME(,2,)</f>
        <v>0.29791666666666666</v>
      </c>
      <c r="K87" s="108">
        <f t="shared" ref="K87:K88" si="276">K86+TIME(,2,)</f>
        <v>0.31180555555555556</v>
      </c>
      <c r="L87" s="108">
        <f t="shared" ref="L87:L88" si="277">L86+TIME(,2,)</f>
        <v>0.32222222222222224</v>
      </c>
      <c r="M87" s="108">
        <f t="shared" ref="M87:M88" si="278">M86+TIME(,2,)</f>
        <v>0.33611111111111114</v>
      </c>
      <c r="N87" s="108"/>
      <c r="O87" s="108"/>
      <c r="P87" s="108"/>
      <c r="Q87" s="108">
        <f t="shared" ref="Q87:Q88" si="279">Q86+TIME(,2,)</f>
        <v>0.55833333333333335</v>
      </c>
      <c r="R87" s="108">
        <f t="shared" ref="R87:R88" si="280">R86+TIME(,2,)</f>
        <v>0.57222222222222219</v>
      </c>
      <c r="S87" s="108">
        <f t="shared" ref="S87:S88" si="281">S86+TIME(,2,)</f>
        <v>0.58611111111111103</v>
      </c>
      <c r="T87" s="108">
        <f t="shared" ref="T87:T88" si="282">T86+TIME(,2,)</f>
        <v>0.60138888888888875</v>
      </c>
      <c r="U87" s="108">
        <f t="shared" ref="U87:U88" si="283">U86+TIME(,2,)</f>
        <v>0.61388888888888871</v>
      </c>
      <c r="V87" s="108">
        <f t="shared" ref="V87:V88" si="284">V86+TIME(,2,)</f>
        <v>0.62777777777777755</v>
      </c>
      <c r="W87" s="108">
        <f t="shared" ref="W87:W88" si="285">W86+TIME(,2,)</f>
        <v>0.64166666666666639</v>
      </c>
      <c r="X87" s="108">
        <f t="shared" ref="X87:X88" si="286">X86+TIME(,2,)</f>
        <v>0.65555555555555522</v>
      </c>
      <c r="Y87" s="108">
        <f t="shared" ref="Y87:Z88" si="287">Y86+TIME(,2,)</f>
        <v>0.66944444444444406</v>
      </c>
      <c r="Z87" s="108">
        <f t="shared" si="287"/>
        <v>0.72847222222222185</v>
      </c>
      <c r="AA87" s="108"/>
      <c r="AB87" s="108"/>
      <c r="AC87" s="108">
        <f t="shared" ref="AC87:AC88" si="288">AC86+TIME(,2,)</f>
        <v>0.89861111111111114</v>
      </c>
      <c r="AD87" s="108">
        <f t="shared" ref="AD87:AD88" si="289">AD86+TIME(,2,)</f>
        <v>0.91249999999999998</v>
      </c>
      <c r="AE87" s="108">
        <f t="shared" ref="AE87:AE88" si="290">AE86+TIME(,2,)</f>
        <v>0.92638888888888893</v>
      </c>
      <c r="AF87" s="108"/>
      <c r="AG87" s="108"/>
      <c r="AH87" s="108"/>
      <c r="AI87" s="77"/>
      <c r="AJ87" s="77"/>
      <c r="AK87" s="77"/>
      <c r="AL87" s="55"/>
      <c r="AM87" s="55"/>
      <c r="AN87" s="59"/>
      <c r="AO87" s="59"/>
      <c r="AP87" s="99" t="s">
        <v>60</v>
      </c>
      <c r="AQ87" s="89"/>
      <c r="AR87" s="89"/>
      <c r="AS87" s="89"/>
      <c r="AT87" s="89"/>
      <c r="AU87" s="75"/>
      <c r="AV87" s="108">
        <f>AV86+TIME(,2,)</f>
        <v>0.24374999999999999</v>
      </c>
      <c r="AW87" s="108">
        <f t="shared" ref="AW87:AX87" si="291">AW86+TIME(,2,)</f>
        <v>0.25763888888888892</v>
      </c>
      <c r="AX87" s="108">
        <f t="shared" si="291"/>
        <v>0.27152777777777776</v>
      </c>
      <c r="AY87" s="108">
        <v>0.27916666666666667</v>
      </c>
      <c r="AZ87" s="108">
        <v>0.29305555555555557</v>
      </c>
      <c r="BA87" s="108">
        <v>0.30694444444444441</v>
      </c>
      <c r="BB87" s="108">
        <v>0.32083333333333336</v>
      </c>
      <c r="BC87" s="108">
        <v>0.33124999999999999</v>
      </c>
      <c r="BD87" s="108">
        <v>0.34513888888888888</v>
      </c>
      <c r="BE87" s="108"/>
      <c r="BF87" s="108"/>
      <c r="BG87" s="108"/>
      <c r="BH87" s="108" t="s">
        <v>21</v>
      </c>
      <c r="BI87" s="108" t="s">
        <v>36</v>
      </c>
      <c r="BJ87" s="108" t="s">
        <v>56</v>
      </c>
      <c r="BK87" s="108" t="s">
        <v>26</v>
      </c>
      <c r="BL87" s="108" t="s">
        <v>30</v>
      </c>
      <c r="BM87" s="108" t="s">
        <v>31</v>
      </c>
      <c r="BN87" s="108" t="s">
        <v>32</v>
      </c>
      <c r="BO87" s="108" t="s">
        <v>33</v>
      </c>
      <c r="BP87" s="108" t="s">
        <v>23</v>
      </c>
      <c r="BQ87" s="108">
        <v>0.76458333333333339</v>
      </c>
      <c r="BR87" s="108"/>
      <c r="BS87" s="108"/>
      <c r="BT87" s="108" t="s">
        <v>52</v>
      </c>
      <c r="BU87" s="108" t="s">
        <v>57</v>
      </c>
      <c r="BV87" s="108" t="s">
        <v>45</v>
      </c>
      <c r="BW87" s="108"/>
      <c r="BX87" s="108"/>
      <c r="BY87" s="108"/>
      <c r="BZ87" s="77"/>
      <c r="CA87" s="77"/>
      <c r="CB87" s="77"/>
      <c r="CC87" s="9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47"/>
      <c r="CQ87" s="47"/>
      <c r="CR87" s="47"/>
      <c r="CS87" s="47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</row>
    <row r="88" spans="1:155" s="24" customFormat="1" ht="20.100000000000001" customHeight="1">
      <c r="A88" s="98" t="s">
        <v>6</v>
      </c>
      <c r="B88" s="87"/>
      <c r="C88" s="87"/>
      <c r="D88" s="87"/>
      <c r="E88" s="109">
        <f>E87+TIME(,2,)</f>
        <v>0.23194444444444443</v>
      </c>
      <c r="F88" s="109">
        <f t="shared" si="272"/>
        <v>0.24027777777777776</v>
      </c>
      <c r="G88" s="109">
        <f t="shared" si="272"/>
        <v>0.25763888888888886</v>
      </c>
      <c r="H88" s="109">
        <f t="shared" si="273"/>
        <v>0.27152777777777776</v>
      </c>
      <c r="I88" s="109">
        <f t="shared" si="274"/>
        <v>0.28541666666666665</v>
      </c>
      <c r="J88" s="109">
        <f t="shared" si="275"/>
        <v>0.29930555555555555</v>
      </c>
      <c r="K88" s="109">
        <f t="shared" si="276"/>
        <v>0.31319444444444444</v>
      </c>
      <c r="L88" s="109">
        <f t="shared" si="277"/>
        <v>0.32361111111111113</v>
      </c>
      <c r="M88" s="109">
        <f t="shared" si="278"/>
        <v>0.33750000000000002</v>
      </c>
      <c r="N88" s="109"/>
      <c r="O88" s="109"/>
      <c r="P88" s="109"/>
      <c r="Q88" s="109">
        <f t="shared" si="279"/>
        <v>0.55972222222222223</v>
      </c>
      <c r="R88" s="109">
        <f t="shared" si="280"/>
        <v>0.57361111111111107</v>
      </c>
      <c r="S88" s="109">
        <f t="shared" si="281"/>
        <v>0.58749999999999991</v>
      </c>
      <c r="T88" s="109">
        <f t="shared" si="282"/>
        <v>0.60277777777777763</v>
      </c>
      <c r="U88" s="109">
        <f t="shared" si="283"/>
        <v>0.61527777777777759</v>
      </c>
      <c r="V88" s="109">
        <f t="shared" si="284"/>
        <v>0.62916666666666643</v>
      </c>
      <c r="W88" s="109">
        <f t="shared" si="285"/>
        <v>0.64305555555555527</v>
      </c>
      <c r="X88" s="109">
        <f t="shared" si="286"/>
        <v>0.65694444444444411</v>
      </c>
      <c r="Y88" s="109">
        <f t="shared" si="287"/>
        <v>0.67083333333333295</v>
      </c>
      <c r="Z88" s="109">
        <f t="shared" si="287"/>
        <v>0.72986111111111074</v>
      </c>
      <c r="AA88" s="109"/>
      <c r="AB88" s="109"/>
      <c r="AC88" s="109">
        <f t="shared" si="288"/>
        <v>0.9</v>
      </c>
      <c r="AD88" s="109">
        <f t="shared" si="289"/>
        <v>0.91388888888888886</v>
      </c>
      <c r="AE88" s="109">
        <f t="shared" si="290"/>
        <v>0.92777777777777781</v>
      </c>
      <c r="AF88" s="109"/>
      <c r="AG88" s="109"/>
      <c r="AH88" s="109"/>
      <c r="AI88" s="77"/>
      <c r="AJ88" s="77"/>
      <c r="AK88" s="77"/>
      <c r="AL88" s="55"/>
      <c r="AM88" s="55"/>
      <c r="AN88" s="59"/>
      <c r="AO88" s="59"/>
      <c r="AP88" s="88" t="s">
        <v>39</v>
      </c>
      <c r="AQ88" s="92"/>
      <c r="AR88" s="92"/>
      <c r="AS88" s="92"/>
      <c r="AT88" s="92"/>
      <c r="AU88" s="77"/>
      <c r="AV88" s="109"/>
      <c r="AW88" s="109"/>
      <c r="AX88" s="109">
        <f>AX87+TIME(,1,)</f>
        <v>0.2722222222222222</v>
      </c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>
        <f>BQ87+TIME(,1,)</f>
        <v>0.76527777777777783</v>
      </c>
      <c r="BR88" s="109"/>
      <c r="BS88" s="109"/>
      <c r="BT88" s="109"/>
      <c r="BU88" s="109"/>
      <c r="BV88" s="109"/>
      <c r="BW88" s="109"/>
      <c r="BX88" s="109"/>
      <c r="BY88" s="109"/>
      <c r="BZ88" s="77"/>
      <c r="CA88" s="77"/>
      <c r="CB88" s="77"/>
      <c r="CC88" s="9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47"/>
      <c r="CQ88" s="47"/>
      <c r="CR88" s="47"/>
      <c r="CS88" s="47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</row>
    <row r="89" spans="1:155" s="24" customFormat="1" ht="20.100000000000001" customHeight="1">
      <c r="A89" s="76" t="s">
        <v>14</v>
      </c>
      <c r="B89" s="84"/>
      <c r="C89" s="84"/>
      <c r="D89" s="84"/>
      <c r="E89" s="109">
        <f>E88+TIME(,3,)</f>
        <v>0.23402777777777775</v>
      </c>
      <c r="F89" s="109">
        <f t="shared" ref="F89:G89" si="292">F88+TIME(,3,)</f>
        <v>0.24236111111111108</v>
      </c>
      <c r="G89" s="109">
        <f t="shared" si="292"/>
        <v>0.25972222222222219</v>
      </c>
      <c r="H89" s="109">
        <f t="shared" ref="H89" si="293">H88+TIME(,3,)</f>
        <v>0.27361111111111108</v>
      </c>
      <c r="I89" s="109">
        <f t="shared" ref="I89" si="294">I88+TIME(,3,)</f>
        <v>0.28749999999999998</v>
      </c>
      <c r="J89" s="109">
        <f t="shared" ref="J89" si="295">J88+TIME(,3,)</f>
        <v>0.30138888888888887</v>
      </c>
      <c r="K89" s="109">
        <f t="shared" ref="K89" si="296">K88+TIME(,3,)</f>
        <v>0.31527777777777777</v>
      </c>
      <c r="L89" s="109">
        <f t="shared" ref="L89" si="297">L88+TIME(,3,)</f>
        <v>0.32569444444444445</v>
      </c>
      <c r="M89" s="109">
        <f t="shared" ref="M89" si="298">M88+TIME(,3,)</f>
        <v>0.33958333333333335</v>
      </c>
      <c r="N89" s="109"/>
      <c r="O89" s="109"/>
      <c r="P89" s="109"/>
      <c r="Q89" s="109">
        <f t="shared" ref="Q89" si="299">Q88+TIME(,3,)</f>
        <v>0.56180555555555556</v>
      </c>
      <c r="R89" s="109">
        <f t="shared" ref="R89" si="300">R88+TIME(,3,)</f>
        <v>0.5756944444444444</v>
      </c>
      <c r="S89" s="109">
        <f t="shared" ref="S89" si="301">S88+TIME(,3,)</f>
        <v>0.58958333333333324</v>
      </c>
      <c r="T89" s="109">
        <f t="shared" ref="T89" si="302">T88+TIME(,3,)</f>
        <v>0.60486111111111096</v>
      </c>
      <c r="U89" s="109">
        <f t="shared" ref="U89" si="303">U88+TIME(,3,)</f>
        <v>0.61736111111111092</v>
      </c>
      <c r="V89" s="109">
        <f t="shared" ref="V89" si="304">V88+TIME(,3,)</f>
        <v>0.63124999999999976</v>
      </c>
      <c r="W89" s="109">
        <f t="shared" ref="W89" si="305">W88+TIME(,3,)</f>
        <v>0.6451388888888886</v>
      </c>
      <c r="X89" s="109">
        <f t="shared" ref="X89" si="306">X88+TIME(,3,)</f>
        <v>0.65902777777777743</v>
      </c>
      <c r="Y89" s="109">
        <f t="shared" ref="Y89:Z89" si="307">Y88+TIME(,3,)</f>
        <v>0.67291666666666627</v>
      </c>
      <c r="Z89" s="109">
        <f t="shared" si="307"/>
        <v>0.73194444444444406</v>
      </c>
      <c r="AA89" s="109"/>
      <c r="AB89" s="109"/>
      <c r="AC89" s="109">
        <f t="shared" ref="AC89" si="308">AC88+TIME(,3,)</f>
        <v>0.90208333333333335</v>
      </c>
      <c r="AD89" s="109">
        <f t="shared" ref="AD89" si="309">AD88+TIME(,3,)</f>
        <v>0.91597222222222219</v>
      </c>
      <c r="AE89" s="109">
        <f t="shared" ref="AE89" si="310">AE88+TIME(,3,)</f>
        <v>0.92986111111111114</v>
      </c>
      <c r="AF89" s="109"/>
      <c r="AG89" s="109"/>
      <c r="AH89" s="109"/>
      <c r="AI89" s="77"/>
      <c r="AJ89" s="77"/>
      <c r="AK89" s="77"/>
      <c r="AL89" s="55"/>
      <c r="AM89" s="55"/>
      <c r="AN89" s="59"/>
      <c r="AO89" s="59"/>
      <c r="AP89" s="105" t="s">
        <v>58</v>
      </c>
      <c r="AQ89" s="93"/>
      <c r="AR89" s="93"/>
      <c r="AS89" s="93"/>
      <c r="AT89" s="93"/>
      <c r="AU89" s="77"/>
      <c r="AV89" s="109">
        <f>AV87+TIME(,2,)</f>
        <v>0.24513888888888888</v>
      </c>
      <c r="AW89" s="109">
        <f>AW87+TIME(,2,)</f>
        <v>0.2590277777777778</v>
      </c>
      <c r="AX89" s="109"/>
      <c r="AY89" s="109">
        <f t="shared" ref="AY89:BD89" si="311">AY87+TIME(,2,)</f>
        <v>0.28055555555555556</v>
      </c>
      <c r="AZ89" s="109">
        <f t="shared" si="311"/>
        <v>0.29444444444444445</v>
      </c>
      <c r="BA89" s="109">
        <f t="shared" si="311"/>
        <v>0.30833333333333329</v>
      </c>
      <c r="BB89" s="109">
        <f t="shared" si="311"/>
        <v>0.32222222222222224</v>
      </c>
      <c r="BC89" s="109">
        <f t="shared" si="311"/>
        <v>0.33263888888888887</v>
      </c>
      <c r="BD89" s="109">
        <f t="shared" si="311"/>
        <v>0.34652777777777777</v>
      </c>
      <c r="BE89" s="109"/>
      <c r="BF89" s="109"/>
      <c r="BG89" s="109"/>
      <c r="BH89" s="109">
        <f t="shared" ref="BH89:BP89" si="312">BH87+TIME(,2,)</f>
        <v>0.56874999999999998</v>
      </c>
      <c r="BI89" s="109">
        <f t="shared" si="312"/>
        <v>0.59027777777777779</v>
      </c>
      <c r="BJ89" s="109">
        <f t="shared" si="312"/>
        <v>0.59652777777777777</v>
      </c>
      <c r="BK89" s="109">
        <f t="shared" si="312"/>
        <v>0.6118055555555556</v>
      </c>
      <c r="BL89" s="109">
        <f t="shared" si="312"/>
        <v>0.62430555555555556</v>
      </c>
      <c r="BM89" s="109">
        <f t="shared" si="312"/>
        <v>0.6381944444444444</v>
      </c>
      <c r="BN89" s="109">
        <f t="shared" si="312"/>
        <v>0.65208333333333335</v>
      </c>
      <c r="BO89" s="109">
        <f t="shared" si="312"/>
        <v>0.66597222222222219</v>
      </c>
      <c r="BP89" s="109">
        <f t="shared" si="312"/>
        <v>0.67986111111111114</v>
      </c>
      <c r="BQ89" s="109"/>
      <c r="BR89" s="109"/>
      <c r="BS89" s="109"/>
      <c r="BT89" s="109">
        <f t="shared" ref="BT89:BV89" si="313">BT87+TIME(,2,)</f>
        <v>0.90902777777777788</v>
      </c>
      <c r="BU89" s="109">
        <f t="shared" si="313"/>
        <v>0.92291666666666672</v>
      </c>
      <c r="BV89" s="109">
        <f t="shared" si="313"/>
        <v>0.93680555555555556</v>
      </c>
      <c r="BW89" s="109"/>
      <c r="BX89" s="109"/>
      <c r="BY89" s="109"/>
      <c r="BZ89" s="77"/>
      <c r="CA89" s="77"/>
      <c r="CB89" s="77"/>
      <c r="CC89" s="9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47"/>
      <c r="CQ89" s="47"/>
      <c r="CR89" s="47"/>
      <c r="CS89" s="47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</row>
    <row r="90" spans="1:155" s="24" customFormat="1" ht="20.100000000000001" customHeight="1">
      <c r="A90" s="80" t="s">
        <v>15</v>
      </c>
      <c r="B90" s="81"/>
      <c r="C90" s="81"/>
      <c r="D90" s="81"/>
      <c r="E90" s="108">
        <f>E89+TIME(,1,)</f>
        <v>0.23472222222222219</v>
      </c>
      <c r="F90" s="108">
        <f t="shared" ref="F90:G91" si="314">F89+TIME(,1,)</f>
        <v>0.24305555555555552</v>
      </c>
      <c r="G90" s="108">
        <f t="shared" si="314"/>
        <v>0.26041666666666663</v>
      </c>
      <c r="H90" s="108">
        <f t="shared" ref="H90:H91" si="315">H89+TIME(,1,)</f>
        <v>0.27430555555555552</v>
      </c>
      <c r="I90" s="108">
        <f t="shared" ref="I90:I91" si="316">I89+TIME(,1,)</f>
        <v>0.28819444444444442</v>
      </c>
      <c r="J90" s="108">
        <f t="shared" ref="J90:J91" si="317">J89+TIME(,1,)</f>
        <v>0.30208333333333331</v>
      </c>
      <c r="K90" s="108">
        <f t="shared" ref="K90:K91" si="318">K89+TIME(,1,)</f>
        <v>0.31597222222222221</v>
      </c>
      <c r="L90" s="108">
        <f t="shared" ref="L90:L91" si="319">L89+TIME(,1,)</f>
        <v>0.3263888888888889</v>
      </c>
      <c r="M90" s="108">
        <f t="shared" ref="M90:M91" si="320">M89+TIME(,1,)</f>
        <v>0.34027777777777779</v>
      </c>
      <c r="N90" s="108"/>
      <c r="O90" s="108"/>
      <c r="P90" s="108"/>
      <c r="Q90" s="108">
        <f t="shared" ref="Q90:Q91" si="321">Q89+TIME(,1,)</f>
        <v>0.5625</v>
      </c>
      <c r="R90" s="108">
        <f t="shared" ref="R90:R91" si="322">R89+TIME(,1,)</f>
        <v>0.57638888888888884</v>
      </c>
      <c r="S90" s="108">
        <f t="shared" ref="S90:S91" si="323">S89+TIME(,1,)</f>
        <v>0.59027777777777768</v>
      </c>
      <c r="T90" s="108">
        <f t="shared" ref="T90:T91" si="324">T89+TIME(,1,)</f>
        <v>0.6055555555555554</v>
      </c>
      <c r="U90" s="108">
        <f t="shared" ref="U90:U91" si="325">U89+TIME(,1,)</f>
        <v>0.61805555555555536</v>
      </c>
      <c r="V90" s="108">
        <f t="shared" ref="V90:V91" si="326">V89+TIME(,1,)</f>
        <v>0.6319444444444442</v>
      </c>
      <c r="W90" s="108">
        <f t="shared" ref="W90:W91" si="327">W89+TIME(,1,)</f>
        <v>0.64583333333333304</v>
      </c>
      <c r="X90" s="108">
        <f t="shared" ref="X90:X91" si="328">X89+TIME(,1,)</f>
        <v>0.65972222222222188</v>
      </c>
      <c r="Y90" s="108">
        <f t="shared" ref="Y90:Z91" si="329">Y89+TIME(,1,)</f>
        <v>0.67361111111111072</v>
      </c>
      <c r="Z90" s="108">
        <f t="shared" si="329"/>
        <v>0.73263888888888851</v>
      </c>
      <c r="AA90" s="108"/>
      <c r="AB90" s="108"/>
      <c r="AC90" s="108">
        <f t="shared" ref="AC90:AC91" si="330">AC89+TIME(,1,)</f>
        <v>0.90277777777777779</v>
      </c>
      <c r="AD90" s="108">
        <f t="shared" ref="AD90:AD91" si="331">AD89+TIME(,1,)</f>
        <v>0.91666666666666663</v>
      </c>
      <c r="AE90" s="108">
        <f t="shared" ref="AE90:AE91" si="332">AE89+TIME(,1,)</f>
        <v>0.93055555555555558</v>
      </c>
      <c r="AF90" s="108"/>
      <c r="AG90" s="108"/>
      <c r="AH90" s="108"/>
      <c r="AI90" s="77"/>
      <c r="AJ90" s="77"/>
      <c r="AK90" s="77"/>
      <c r="AL90" s="55"/>
      <c r="AM90" s="55"/>
      <c r="AN90" s="59"/>
      <c r="AO90" s="59"/>
      <c r="AP90" s="90" t="s">
        <v>15</v>
      </c>
      <c r="AQ90" s="91"/>
      <c r="AR90" s="91"/>
      <c r="AS90" s="91"/>
      <c r="AT90" s="91"/>
      <c r="AU90" s="75"/>
      <c r="AV90" s="108">
        <f>AV89+TIME(,1,)</f>
        <v>0.24583333333333332</v>
      </c>
      <c r="AW90" s="108">
        <f t="shared" ref="AW90:BD91" si="333">AW89+TIME(,1,)</f>
        <v>0.25972222222222224</v>
      </c>
      <c r="AX90" s="108">
        <f>AX88+TIME(,2,)</f>
        <v>0.27361111111111108</v>
      </c>
      <c r="AY90" s="108">
        <f t="shared" si="333"/>
        <v>0.28125</v>
      </c>
      <c r="AZ90" s="108">
        <f t="shared" si="333"/>
        <v>0.2951388888888889</v>
      </c>
      <c r="BA90" s="108">
        <f t="shared" si="333"/>
        <v>0.30902777777777773</v>
      </c>
      <c r="BB90" s="108">
        <f t="shared" si="333"/>
        <v>0.32291666666666669</v>
      </c>
      <c r="BC90" s="108">
        <f t="shared" si="333"/>
        <v>0.33333333333333331</v>
      </c>
      <c r="BD90" s="108">
        <f t="shared" si="333"/>
        <v>0.34722222222222221</v>
      </c>
      <c r="BE90" s="108"/>
      <c r="BF90" s="108"/>
      <c r="BG90" s="108"/>
      <c r="BH90" s="108">
        <f t="shared" ref="BH90:BQ91" si="334">BH89+TIME(,1,)</f>
        <v>0.56944444444444442</v>
      </c>
      <c r="BI90" s="108">
        <f t="shared" si="334"/>
        <v>0.59097222222222223</v>
      </c>
      <c r="BJ90" s="108">
        <f t="shared" si="334"/>
        <v>0.59722222222222221</v>
      </c>
      <c r="BK90" s="108">
        <f t="shared" si="334"/>
        <v>0.61250000000000004</v>
      </c>
      <c r="BL90" s="108">
        <f t="shared" si="334"/>
        <v>0.625</v>
      </c>
      <c r="BM90" s="108">
        <f t="shared" si="334"/>
        <v>0.63888888888888884</v>
      </c>
      <c r="BN90" s="108">
        <f t="shared" si="334"/>
        <v>0.65277777777777779</v>
      </c>
      <c r="BO90" s="108">
        <f t="shared" si="334"/>
        <v>0.66666666666666663</v>
      </c>
      <c r="BP90" s="108">
        <f t="shared" si="334"/>
        <v>0.68055555555555558</v>
      </c>
      <c r="BQ90" s="108">
        <f>BQ88+TIME(,2,)</f>
        <v>0.76666666666666672</v>
      </c>
      <c r="BR90" s="108"/>
      <c r="BS90" s="108"/>
      <c r="BT90" s="108">
        <f t="shared" ref="BT90:BV91" si="335">BT89+TIME(,1,)</f>
        <v>0.90972222222222232</v>
      </c>
      <c r="BU90" s="108">
        <f t="shared" si="335"/>
        <v>0.92361111111111116</v>
      </c>
      <c r="BV90" s="108">
        <f t="shared" si="335"/>
        <v>0.9375</v>
      </c>
      <c r="BW90" s="108"/>
      <c r="BX90" s="108"/>
      <c r="BY90" s="108"/>
      <c r="BZ90" s="77"/>
      <c r="CA90" s="77"/>
      <c r="CB90" s="77"/>
      <c r="CC90" s="9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47"/>
      <c r="CQ90" s="47"/>
      <c r="CR90" s="47"/>
      <c r="CS90" s="47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</row>
    <row r="91" spans="1:155" s="24" customFormat="1" ht="20.100000000000001" customHeight="1">
      <c r="A91" s="76" t="s">
        <v>16</v>
      </c>
      <c r="B91" s="84"/>
      <c r="C91" s="84"/>
      <c r="D91" s="84"/>
      <c r="E91" s="109">
        <f>E90+TIME(,1,)</f>
        <v>0.23541666666666664</v>
      </c>
      <c r="F91" s="109">
        <f t="shared" si="314"/>
        <v>0.24374999999999997</v>
      </c>
      <c r="G91" s="109">
        <f t="shared" si="314"/>
        <v>0.26111111111111107</v>
      </c>
      <c r="H91" s="109">
        <f t="shared" si="315"/>
        <v>0.27499999999999997</v>
      </c>
      <c r="I91" s="109">
        <f t="shared" si="316"/>
        <v>0.28888888888888886</v>
      </c>
      <c r="J91" s="109">
        <f t="shared" si="317"/>
        <v>0.30277777777777776</v>
      </c>
      <c r="K91" s="109">
        <f t="shared" si="318"/>
        <v>0.31666666666666665</v>
      </c>
      <c r="L91" s="109">
        <f t="shared" si="319"/>
        <v>0.32708333333333334</v>
      </c>
      <c r="M91" s="109">
        <f t="shared" si="320"/>
        <v>0.34097222222222223</v>
      </c>
      <c r="N91" s="109"/>
      <c r="O91" s="109"/>
      <c r="P91" s="109"/>
      <c r="Q91" s="109">
        <f t="shared" si="321"/>
        <v>0.56319444444444444</v>
      </c>
      <c r="R91" s="109">
        <f t="shared" si="322"/>
        <v>0.57708333333333328</v>
      </c>
      <c r="S91" s="109">
        <f t="shared" si="323"/>
        <v>0.59097222222222212</v>
      </c>
      <c r="T91" s="109">
        <f t="shared" si="324"/>
        <v>0.60624999999999984</v>
      </c>
      <c r="U91" s="109">
        <f t="shared" si="325"/>
        <v>0.6187499999999998</v>
      </c>
      <c r="V91" s="109">
        <f t="shared" si="326"/>
        <v>0.63263888888888864</v>
      </c>
      <c r="W91" s="109">
        <f t="shared" si="327"/>
        <v>0.64652777777777748</v>
      </c>
      <c r="X91" s="109">
        <f t="shared" si="328"/>
        <v>0.66041666666666632</v>
      </c>
      <c r="Y91" s="109">
        <f t="shared" si="329"/>
        <v>0.67430555555555516</v>
      </c>
      <c r="Z91" s="109">
        <f t="shared" si="329"/>
        <v>0.73333333333333295</v>
      </c>
      <c r="AA91" s="109"/>
      <c r="AB91" s="109"/>
      <c r="AC91" s="109">
        <f t="shared" si="330"/>
        <v>0.90347222222222223</v>
      </c>
      <c r="AD91" s="109">
        <f t="shared" si="331"/>
        <v>0.91736111111111107</v>
      </c>
      <c r="AE91" s="109">
        <f t="shared" si="332"/>
        <v>0.93125000000000002</v>
      </c>
      <c r="AF91" s="109"/>
      <c r="AG91" s="109"/>
      <c r="AH91" s="109"/>
      <c r="AI91" s="77"/>
      <c r="AJ91" s="77"/>
      <c r="AK91" s="77"/>
      <c r="AL91" s="55"/>
      <c r="AM91" s="55"/>
      <c r="AN91" s="59"/>
      <c r="AO91" s="59"/>
      <c r="AP91" s="94" t="s">
        <v>14</v>
      </c>
      <c r="AQ91" s="96"/>
      <c r="AR91" s="96"/>
      <c r="AS91" s="96"/>
      <c r="AT91" s="96"/>
      <c r="AU91" s="77"/>
      <c r="AV91" s="109">
        <f>AV90+TIME(,1,)</f>
        <v>0.24652777777777776</v>
      </c>
      <c r="AW91" s="109">
        <f t="shared" si="333"/>
        <v>0.26041666666666669</v>
      </c>
      <c r="AX91" s="109">
        <f t="shared" si="333"/>
        <v>0.27430555555555552</v>
      </c>
      <c r="AY91" s="109">
        <f t="shared" si="333"/>
        <v>0.28194444444444444</v>
      </c>
      <c r="AZ91" s="109">
        <f t="shared" si="333"/>
        <v>0.29583333333333334</v>
      </c>
      <c r="BA91" s="109">
        <f t="shared" si="333"/>
        <v>0.30972222222222218</v>
      </c>
      <c r="BB91" s="109">
        <f t="shared" si="333"/>
        <v>0.32361111111111113</v>
      </c>
      <c r="BC91" s="109">
        <f t="shared" si="333"/>
        <v>0.33402777777777776</v>
      </c>
      <c r="BD91" s="109">
        <f t="shared" si="333"/>
        <v>0.34791666666666665</v>
      </c>
      <c r="BE91" s="109"/>
      <c r="BF91" s="109"/>
      <c r="BG91" s="109"/>
      <c r="BH91" s="109">
        <f t="shared" si="334"/>
        <v>0.57013888888888886</v>
      </c>
      <c r="BI91" s="109">
        <f t="shared" si="334"/>
        <v>0.59166666666666667</v>
      </c>
      <c r="BJ91" s="109">
        <f t="shared" si="334"/>
        <v>0.59791666666666665</v>
      </c>
      <c r="BK91" s="109">
        <f t="shared" si="334"/>
        <v>0.61319444444444449</v>
      </c>
      <c r="BL91" s="109">
        <f t="shared" si="334"/>
        <v>0.62569444444444444</v>
      </c>
      <c r="BM91" s="109">
        <f t="shared" si="334"/>
        <v>0.63958333333333328</v>
      </c>
      <c r="BN91" s="109">
        <f t="shared" si="334"/>
        <v>0.65347222222222223</v>
      </c>
      <c r="BO91" s="109">
        <f t="shared" si="334"/>
        <v>0.66736111111111107</v>
      </c>
      <c r="BP91" s="109">
        <f t="shared" si="334"/>
        <v>0.68125000000000002</v>
      </c>
      <c r="BQ91" s="109">
        <f t="shared" si="334"/>
        <v>0.76736111111111116</v>
      </c>
      <c r="BR91" s="109"/>
      <c r="BS91" s="109"/>
      <c r="BT91" s="109">
        <f t="shared" si="335"/>
        <v>0.91041666666666676</v>
      </c>
      <c r="BU91" s="109">
        <f t="shared" si="335"/>
        <v>0.9243055555555556</v>
      </c>
      <c r="BV91" s="109">
        <f t="shared" si="335"/>
        <v>0.93819444444444444</v>
      </c>
      <c r="BW91" s="109"/>
      <c r="BX91" s="109"/>
      <c r="BY91" s="109"/>
      <c r="BZ91" s="77"/>
      <c r="CA91" s="77"/>
      <c r="CB91" s="77"/>
      <c r="CC91" s="9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47"/>
      <c r="CQ91" s="47"/>
      <c r="CR91" s="47"/>
      <c r="CS91" s="47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</row>
    <row r="92" spans="1:155" s="24" customFormat="1" ht="20.100000000000001" customHeight="1">
      <c r="A92" s="76" t="s">
        <v>17</v>
      </c>
      <c r="B92" s="84"/>
      <c r="C92" s="84"/>
      <c r="D92" s="84"/>
      <c r="E92" s="109">
        <f>E91+TIME(,2,)</f>
        <v>0.23680555555555552</v>
      </c>
      <c r="F92" s="109">
        <f t="shared" ref="F92:G92" si="336">F91+TIME(,2,)</f>
        <v>0.24513888888888885</v>
      </c>
      <c r="G92" s="109">
        <f t="shared" si="336"/>
        <v>0.26249999999999996</v>
      </c>
      <c r="H92" s="109">
        <f t="shared" ref="H92" si="337">H91+TIME(,2,)</f>
        <v>0.27638888888888885</v>
      </c>
      <c r="I92" s="109">
        <f t="shared" ref="I92" si="338">I91+TIME(,2,)</f>
        <v>0.29027777777777775</v>
      </c>
      <c r="J92" s="109">
        <f t="shared" ref="J92" si="339">J91+TIME(,2,)</f>
        <v>0.30416666666666664</v>
      </c>
      <c r="K92" s="109">
        <f t="shared" ref="K92" si="340">K91+TIME(,2,)</f>
        <v>0.31805555555555554</v>
      </c>
      <c r="L92" s="109">
        <f t="shared" ref="L92" si="341">L91+TIME(,2,)</f>
        <v>0.32847222222222222</v>
      </c>
      <c r="M92" s="109">
        <f t="shared" ref="M92" si="342">M91+TIME(,2,)</f>
        <v>0.34236111111111112</v>
      </c>
      <c r="N92" s="109"/>
      <c r="O92" s="109"/>
      <c r="P92" s="109"/>
      <c r="Q92" s="109">
        <f t="shared" ref="Q92" si="343">Q91+TIME(,2,)</f>
        <v>0.56458333333333333</v>
      </c>
      <c r="R92" s="109">
        <f t="shared" ref="R92" si="344">R91+TIME(,2,)</f>
        <v>0.57847222222222217</v>
      </c>
      <c r="S92" s="109">
        <f t="shared" ref="S92" si="345">S91+TIME(,2,)</f>
        <v>0.59236111111111101</v>
      </c>
      <c r="T92" s="109">
        <f t="shared" ref="T92" si="346">T91+TIME(,2,)</f>
        <v>0.60763888888888873</v>
      </c>
      <c r="U92" s="109">
        <f t="shared" ref="U92" si="347">U91+TIME(,2,)</f>
        <v>0.62013888888888868</v>
      </c>
      <c r="V92" s="109">
        <f t="shared" ref="V92" si="348">V91+TIME(,2,)</f>
        <v>0.63402777777777752</v>
      </c>
      <c r="W92" s="109">
        <f t="shared" ref="W92" si="349">W91+TIME(,2,)</f>
        <v>0.64791666666666636</v>
      </c>
      <c r="X92" s="109">
        <f t="shared" ref="X92" si="350">X91+TIME(,2,)</f>
        <v>0.6618055555555552</v>
      </c>
      <c r="Y92" s="109">
        <f t="shared" ref="Y92:Z92" si="351">Y91+TIME(,2,)</f>
        <v>0.67569444444444404</v>
      </c>
      <c r="Z92" s="109">
        <f t="shared" si="351"/>
        <v>0.73472222222222183</v>
      </c>
      <c r="AA92" s="109"/>
      <c r="AB92" s="109"/>
      <c r="AC92" s="109">
        <f t="shared" ref="AC92" si="352">AC91+TIME(,2,)</f>
        <v>0.90486111111111112</v>
      </c>
      <c r="AD92" s="109">
        <f t="shared" ref="AD92" si="353">AD91+TIME(,2,)</f>
        <v>0.91874999999999996</v>
      </c>
      <c r="AE92" s="109">
        <f t="shared" ref="AE92" si="354">AE91+TIME(,2,)</f>
        <v>0.93263888888888891</v>
      </c>
      <c r="AF92" s="109"/>
      <c r="AG92" s="109"/>
      <c r="AH92" s="109"/>
      <c r="AI92" s="77"/>
      <c r="AJ92" s="77"/>
      <c r="AK92" s="77"/>
      <c r="AL92" s="83"/>
      <c r="AM92" s="55"/>
      <c r="AN92" s="59"/>
      <c r="AO92" s="59"/>
      <c r="AP92" s="94" t="s">
        <v>8</v>
      </c>
      <c r="AQ92" s="96"/>
      <c r="AR92" s="96"/>
      <c r="AS92" s="96"/>
      <c r="AT92" s="96"/>
      <c r="AU92" s="77"/>
      <c r="AV92" s="109">
        <f>AV91+TIME(,3,)</f>
        <v>0.24861111111111109</v>
      </c>
      <c r="AW92" s="109">
        <f t="shared" ref="AW92:BD93" si="355">AW91+TIME(,3,)</f>
        <v>0.26250000000000001</v>
      </c>
      <c r="AX92" s="109">
        <f t="shared" si="355"/>
        <v>0.27638888888888885</v>
      </c>
      <c r="AY92" s="109">
        <f t="shared" si="355"/>
        <v>0.28402777777777777</v>
      </c>
      <c r="AZ92" s="109">
        <f t="shared" si="355"/>
        <v>0.29791666666666666</v>
      </c>
      <c r="BA92" s="109">
        <f t="shared" si="355"/>
        <v>0.3118055555555555</v>
      </c>
      <c r="BB92" s="109">
        <f t="shared" si="355"/>
        <v>0.32569444444444445</v>
      </c>
      <c r="BC92" s="109">
        <f t="shared" si="355"/>
        <v>0.33611111111111108</v>
      </c>
      <c r="BD92" s="109">
        <f t="shared" si="355"/>
        <v>0.35</v>
      </c>
      <c r="BE92" s="109"/>
      <c r="BF92" s="109"/>
      <c r="BG92" s="109"/>
      <c r="BH92" s="109">
        <f t="shared" ref="BH92:BQ93" si="356">BH91+TIME(,3,)</f>
        <v>0.57222222222222219</v>
      </c>
      <c r="BI92" s="109">
        <f t="shared" si="356"/>
        <v>0.59375</v>
      </c>
      <c r="BJ92" s="109">
        <f t="shared" si="356"/>
        <v>0.6</v>
      </c>
      <c r="BK92" s="109">
        <f t="shared" si="356"/>
        <v>0.61527777777777781</v>
      </c>
      <c r="BL92" s="109">
        <f t="shared" si="356"/>
        <v>0.62777777777777777</v>
      </c>
      <c r="BM92" s="109">
        <f t="shared" si="356"/>
        <v>0.64166666666666661</v>
      </c>
      <c r="BN92" s="109">
        <f t="shared" si="356"/>
        <v>0.65555555555555556</v>
      </c>
      <c r="BO92" s="109">
        <f t="shared" si="356"/>
        <v>0.6694444444444444</v>
      </c>
      <c r="BP92" s="109">
        <f t="shared" si="356"/>
        <v>0.68333333333333335</v>
      </c>
      <c r="BQ92" s="109">
        <f t="shared" si="356"/>
        <v>0.76944444444444449</v>
      </c>
      <c r="BR92" s="109"/>
      <c r="BS92" s="109"/>
      <c r="BT92" s="109">
        <f t="shared" ref="BT92:BV93" si="357">BT91+TIME(,3,)</f>
        <v>0.91250000000000009</v>
      </c>
      <c r="BU92" s="109">
        <f t="shared" si="357"/>
        <v>0.92638888888888893</v>
      </c>
      <c r="BV92" s="109">
        <f t="shared" si="357"/>
        <v>0.94027777777777777</v>
      </c>
      <c r="BW92" s="109"/>
      <c r="BX92" s="109"/>
      <c r="BY92" s="109"/>
      <c r="BZ92" s="77"/>
      <c r="CA92" s="77"/>
      <c r="CB92" s="77"/>
      <c r="CC92" s="9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47"/>
      <c r="CP92" s="47"/>
      <c r="CQ92" s="47"/>
      <c r="CR92" s="47"/>
      <c r="CS92" s="47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</row>
    <row r="93" spans="1:155" s="24" customFormat="1" ht="20.100000000000001" customHeight="1">
      <c r="A93" s="80" t="s">
        <v>18</v>
      </c>
      <c r="B93" s="81"/>
      <c r="C93" s="81"/>
      <c r="D93" s="81"/>
      <c r="E93" s="108">
        <f>E92+TIME(,1,)</f>
        <v>0.23749999999999996</v>
      </c>
      <c r="F93" s="108">
        <f t="shared" ref="F93:G94" si="358">F92+TIME(,1,)</f>
        <v>0.24583333333333329</v>
      </c>
      <c r="G93" s="108">
        <f t="shared" si="358"/>
        <v>0.2631944444444444</v>
      </c>
      <c r="H93" s="108">
        <f t="shared" ref="H93:H94" si="359">H92+TIME(,1,)</f>
        <v>0.27708333333333329</v>
      </c>
      <c r="I93" s="108">
        <f t="shared" ref="I93:I94" si="360">I92+TIME(,1,)</f>
        <v>0.29097222222222219</v>
      </c>
      <c r="J93" s="108">
        <f t="shared" ref="J93:J94" si="361">J92+TIME(,1,)</f>
        <v>0.30486111111111108</v>
      </c>
      <c r="K93" s="108">
        <f t="shared" ref="K93:K94" si="362">K92+TIME(,1,)</f>
        <v>0.31874999999999998</v>
      </c>
      <c r="L93" s="108">
        <f t="shared" ref="L93:L94" si="363">L92+TIME(,1,)</f>
        <v>0.32916666666666666</v>
      </c>
      <c r="M93" s="108">
        <f t="shared" ref="M93:M94" si="364">M92+TIME(,1,)</f>
        <v>0.34305555555555556</v>
      </c>
      <c r="N93" s="108"/>
      <c r="O93" s="108"/>
      <c r="P93" s="108"/>
      <c r="Q93" s="108">
        <f t="shared" ref="Q93:Q94" si="365">Q92+TIME(,1,)</f>
        <v>0.56527777777777777</v>
      </c>
      <c r="R93" s="108">
        <f t="shared" ref="R93:R94" si="366">R92+TIME(,1,)</f>
        <v>0.57916666666666661</v>
      </c>
      <c r="S93" s="108">
        <f t="shared" ref="S93:S94" si="367">S92+TIME(,1,)</f>
        <v>0.59305555555555545</v>
      </c>
      <c r="T93" s="108">
        <f t="shared" ref="T93:T94" si="368">T92+TIME(,1,)</f>
        <v>0.60833333333333317</v>
      </c>
      <c r="U93" s="108">
        <f t="shared" ref="U93:U94" si="369">U92+TIME(,1,)</f>
        <v>0.62083333333333313</v>
      </c>
      <c r="V93" s="108">
        <f t="shared" ref="V93:V94" si="370">V92+TIME(,1,)</f>
        <v>0.63472222222222197</v>
      </c>
      <c r="W93" s="108">
        <f t="shared" ref="W93:W94" si="371">W92+TIME(,1,)</f>
        <v>0.64861111111111081</v>
      </c>
      <c r="X93" s="108">
        <f t="shared" ref="X93:X94" si="372">X92+TIME(,1,)</f>
        <v>0.66249999999999964</v>
      </c>
      <c r="Y93" s="108">
        <f t="shared" ref="Y93:Z94" si="373">Y92+TIME(,1,)</f>
        <v>0.67638888888888848</v>
      </c>
      <c r="Z93" s="108">
        <f t="shared" si="373"/>
        <v>0.73541666666666627</v>
      </c>
      <c r="AA93" s="108"/>
      <c r="AB93" s="108"/>
      <c r="AC93" s="108">
        <f t="shared" ref="AC93:AC94" si="374">AC92+TIME(,1,)</f>
        <v>0.90555555555555556</v>
      </c>
      <c r="AD93" s="108">
        <f t="shared" ref="AD93:AD94" si="375">AD92+TIME(,1,)</f>
        <v>0.9194444444444444</v>
      </c>
      <c r="AE93" s="108">
        <f t="shared" ref="AE93:AE94" si="376">AE92+TIME(,1,)</f>
        <v>0.93333333333333335</v>
      </c>
      <c r="AF93" s="108"/>
      <c r="AG93" s="108"/>
      <c r="AH93" s="108"/>
      <c r="AI93" s="77"/>
      <c r="AJ93" s="77"/>
      <c r="AK93" s="77"/>
      <c r="AL93" s="55"/>
      <c r="AM93" s="55"/>
      <c r="AN93" s="59"/>
      <c r="AO93" s="59"/>
      <c r="AP93" s="94" t="s">
        <v>11</v>
      </c>
      <c r="AQ93" s="96"/>
      <c r="AR93" s="96"/>
      <c r="AS93" s="96"/>
      <c r="AT93" s="96"/>
      <c r="AU93" s="77"/>
      <c r="AV93" s="109">
        <f>AV92+TIME(,3,)</f>
        <v>0.25069444444444444</v>
      </c>
      <c r="AW93" s="109">
        <f t="shared" si="355"/>
        <v>0.26458333333333334</v>
      </c>
      <c r="AX93" s="109">
        <f t="shared" si="355"/>
        <v>0.27847222222222218</v>
      </c>
      <c r="AY93" s="109">
        <f t="shared" si="355"/>
        <v>0.28611111111111109</v>
      </c>
      <c r="AZ93" s="109">
        <f t="shared" si="355"/>
        <v>0.3</v>
      </c>
      <c r="BA93" s="109">
        <f t="shared" si="355"/>
        <v>0.31388888888888883</v>
      </c>
      <c r="BB93" s="109">
        <f t="shared" si="355"/>
        <v>0.32777777777777778</v>
      </c>
      <c r="BC93" s="109">
        <f t="shared" si="355"/>
        <v>0.33819444444444441</v>
      </c>
      <c r="BD93" s="109">
        <f t="shared" si="355"/>
        <v>0.3520833333333333</v>
      </c>
      <c r="BE93" s="109"/>
      <c r="BF93" s="109"/>
      <c r="BG93" s="109"/>
      <c r="BH93" s="109">
        <f t="shared" si="356"/>
        <v>0.57430555555555551</v>
      </c>
      <c r="BI93" s="109">
        <f t="shared" si="356"/>
        <v>0.59583333333333333</v>
      </c>
      <c r="BJ93" s="109">
        <f t="shared" si="356"/>
        <v>0.6020833333333333</v>
      </c>
      <c r="BK93" s="109">
        <f t="shared" si="356"/>
        <v>0.61736111111111114</v>
      </c>
      <c r="BL93" s="109">
        <f t="shared" si="356"/>
        <v>0.62986111111111109</v>
      </c>
      <c r="BM93" s="109">
        <f t="shared" si="356"/>
        <v>0.64374999999999993</v>
      </c>
      <c r="BN93" s="109">
        <f t="shared" si="356"/>
        <v>0.65763888888888888</v>
      </c>
      <c r="BO93" s="109">
        <f t="shared" si="356"/>
        <v>0.67152777777777772</v>
      </c>
      <c r="BP93" s="109">
        <f t="shared" si="356"/>
        <v>0.68541666666666667</v>
      </c>
      <c r="BQ93" s="109">
        <f t="shared" si="356"/>
        <v>0.77152777777777781</v>
      </c>
      <c r="BR93" s="109"/>
      <c r="BS93" s="109"/>
      <c r="BT93" s="109">
        <f t="shared" si="357"/>
        <v>0.91458333333333341</v>
      </c>
      <c r="BU93" s="109">
        <f t="shared" si="357"/>
        <v>0.92847222222222225</v>
      </c>
      <c r="BV93" s="109">
        <f t="shared" si="357"/>
        <v>0.94236111111111109</v>
      </c>
      <c r="BW93" s="109"/>
      <c r="BX93" s="109"/>
      <c r="BY93" s="109"/>
      <c r="BZ93" s="77"/>
      <c r="CA93" s="77"/>
      <c r="CB93" s="77"/>
      <c r="CC93" s="95"/>
      <c r="CD93" s="55"/>
      <c r="CE93" s="55"/>
      <c r="CF93" s="55"/>
      <c r="CG93" s="55"/>
      <c r="CH93" s="55"/>
      <c r="CI93" s="55"/>
      <c r="CJ93" s="55"/>
      <c r="CK93" s="55"/>
      <c r="CL93" s="55"/>
      <c r="CM93" s="62"/>
      <c r="CN93" s="55"/>
      <c r="CO93" s="62"/>
      <c r="CP93" s="47"/>
      <c r="CQ93" s="47"/>
      <c r="CR93" s="47"/>
      <c r="CS93" s="47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</row>
    <row r="94" spans="1:155" s="24" customFormat="1" ht="20.100000000000001" customHeight="1">
      <c r="A94" s="76" t="s">
        <v>39</v>
      </c>
      <c r="B94" s="84"/>
      <c r="C94" s="84"/>
      <c r="D94" s="84"/>
      <c r="E94" s="109">
        <f>E93+TIME(,1,)</f>
        <v>0.2381944444444444</v>
      </c>
      <c r="F94" s="109">
        <f t="shared" si="358"/>
        <v>0.24652777777777773</v>
      </c>
      <c r="G94" s="109">
        <f t="shared" si="358"/>
        <v>0.26388888888888884</v>
      </c>
      <c r="H94" s="109">
        <f t="shared" si="359"/>
        <v>0.27777777777777773</v>
      </c>
      <c r="I94" s="109">
        <f t="shared" si="360"/>
        <v>0.29166666666666663</v>
      </c>
      <c r="J94" s="109">
        <f t="shared" si="361"/>
        <v>0.30555555555555552</v>
      </c>
      <c r="K94" s="109">
        <f t="shared" si="362"/>
        <v>0.31944444444444442</v>
      </c>
      <c r="L94" s="109">
        <f t="shared" si="363"/>
        <v>0.3298611111111111</v>
      </c>
      <c r="M94" s="109">
        <f t="shared" si="364"/>
        <v>0.34375</v>
      </c>
      <c r="N94" s="109"/>
      <c r="O94" s="109"/>
      <c r="P94" s="109"/>
      <c r="Q94" s="109">
        <f t="shared" si="365"/>
        <v>0.56597222222222221</v>
      </c>
      <c r="R94" s="109">
        <f t="shared" si="366"/>
        <v>0.57986111111111105</v>
      </c>
      <c r="S94" s="109">
        <f t="shared" si="367"/>
        <v>0.59374999999999989</v>
      </c>
      <c r="T94" s="109">
        <f t="shared" si="368"/>
        <v>0.60902777777777761</v>
      </c>
      <c r="U94" s="109">
        <f t="shared" si="369"/>
        <v>0.62152777777777757</v>
      </c>
      <c r="V94" s="109">
        <f t="shared" si="370"/>
        <v>0.63541666666666641</v>
      </c>
      <c r="W94" s="109">
        <f t="shared" si="371"/>
        <v>0.64930555555555525</v>
      </c>
      <c r="X94" s="109">
        <f t="shared" si="372"/>
        <v>0.66319444444444409</v>
      </c>
      <c r="Y94" s="109">
        <f t="shared" si="373"/>
        <v>0.67708333333333293</v>
      </c>
      <c r="Z94" s="109">
        <f t="shared" si="373"/>
        <v>0.73611111111111072</v>
      </c>
      <c r="AA94" s="109"/>
      <c r="AB94" s="109"/>
      <c r="AC94" s="109">
        <f t="shared" si="374"/>
        <v>0.90625</v>
      </c>
      <c r="AD94" s="109">
        <f t="shared" si="375"/>
        <v>0.92013888888888884</v>
      </c>
      <c r="AE94" s="109">
        <f t="shared" si="376"/>
        <v>0.93402777777777779</v>
      </c>
      <c r="AF94" s="109"/>
      <c r="AG94" s="109"/>
      <c r="AH94" s="109"/>
      <c r="AI94" s="77"/>
      <c r="AJ94" s="77"/>
      <c r="AK94" s="77"/>
      <c r="AL94" s="55"/>
      <c r="AM94" s="55"/>
      <c r="AN94" s="59"/>
      <c r="AO94" s="59"/>
      <c r="AP94" s="90" t="s">
        <v>4</v>
      </c>
      <c r="AQ94" s="91"/>
      <c r="AR94" s="91"/>
      <c r="AS94" s="91"/>
      <c r="AT94" s="91"/>
      <c r="AU94" s="75"/>
      <c r="AV94" s="108">
        <f>AV93+TIME(,1,)</f>
        <v>0.25138888888888888</v>
      </c>
      <c r="AW94" s="108">
        <f t="shared" ref="AW94:BD95" si="377">AW93+TIME(,1,)</f>
        <v>0.26527777777777778</v>
      </c>
      <c r="AX94" s="108">
        <f t="shared" si="377"/>
        <v>0.27916666666666662</v>
      </c>
      <c r="AY94" s="108">
        <f t="shared" si="377"/>
        <v>0.28680555555555554</v>
      </c>
      <c r="AZ94" s="108">
        <f t="shared" si="377"/>
        <v>0.30069444444444443</v>
      </c>
      <c r="BA94" s="108">
        <f t="shared" si="377"/>
        <v>0.31458333333333327</v>
      </c>
      <c r="BB94" s="108">
        <f t="shared" si="377"/>
        <v>0.32847222222222222</v>
      </c>
      <c r="BC94" s="108">
        <f t="shared" si="377"/>
        <v>0.33888888888888885</v>
      </c>
      <c r="BD94" s="108">
        <f t="shared" si="377"/>
        <v>0.35277777777777775</v>
      </c>
      <c r="BE94" s="108"/>
      <c r="BF94" s="108"/>
      <c r="BG94" s="108"/>
      <c r="BH94" s="108">
        <f t="shared" ref="BH94:BQ95" si="378">BH93+TIME(,1,)</f>
        <v>0.57499999999999996</v>
      </c>
      <c r="BI94" s="108">
        <f t="shared" si="378"/>
        <v>0.59652777777777777</v>
      </c>
      <c r="BJ94" s="108">
        <f t="shared" si="378"/>
        <v>0.60277777777777775</v>
      </c>
      <c r="BK94" s="108">
        <f t="shared" si="378"/>
        <v>0.61805555555555558</v>
      </c>
      <c r="BL94" s="108">
        <f t="shared" si="378"/>
        <v>0.63055555555555554</v>
      </c>
      <c r="BM94" s="108">
        <f t="shared" si="378"/>
        <v>0.64444444444444438</v>
      </c>
      <c r="BN94" s="108">
        <f t="shared" si="378"/>
        <v>0.65833333333333333</v>
      </c>
      <c r="BO94" s="108">
        <f t="shared" si="378"/>
        <v>0.67222222222222217</v>
      </c>
      <c r="BP94" s="108">
        <f t="shared" si="378"/>
        <v>0.68611111111111112</v>
      </c>
      <c r="BQ94" s="108">
        <f t="shared" si="378"/>
        <v>0.77222222222222225</v>
      </c>
      <c r="BR94" s="108"/>
      <c r="BS94" s="108"/>
      <c r="BT94" s="108">
        <f t="shared" ref="BT94:BV95" si="379">BT93+TIME(,1,)</f>
        <v>0.91527777777777786</v>
      </c>
      <c r="BU94" s="108">
        <f t="shared" si="379"/>
        <v>0.9291666666666667</v>
      </c>
      <c r="BV94" s="108">
        <f t="shared" si="379"/>
        <v>0.94305555555555554</v>
      </c>
      <c r="BW94" s="108"/>
      <c r="BX94" s="108"/>
      <c r="BY94" s="108"/>
      <c r="BZ94" s="77"/>
      <c r="CA94" s="77"/>
      <c r="CB94" s="77"/>
      <c r="CC94" s="95"/>
      <c r="CD94" s="55"/>
      <c r="CE94" s="55"/>
      <c r="CF94" s="55"/>
      <c r="CG94" s="55"/>
      <c r="CH94" s="55"/>
      <c r="CI94" s="55"/>
      <c r="CJ94" s="55"/>
      <c r="CK94" s="55"/>
      <c r="CL94" s="55"/>
      <c r="CM94" s="42"/>
      <c r="CN94" s="42"/>
      <c r="CO94" s="63"/>
      <c r="CP94" s="47"/>
      <c r="CQ94" s="47"/>
      <c r="CR94" s="47"/>
      <c r="CS94" s="47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</row>
    <row r="95" spans="1:155" s="24" customFormat="1" ht="20.100000000000001" customHeight="1">
      <c r="A95" s="76" t="s">
        <v>60</v>
      </c>
      <c r="B95" s="84"/>
      <c r="C95" s="84"/>
      <c r="D95" s="84"/>
      <c r="E95" s="109">
        <f>E94+TIME(,2,)</f>
        <v>0.23958333333333329</v>
      </c>
      <c r="F95" s="109">
        <f t="shared" ref="F95:G96" si="380">F94+TIME(,2,)</f>
        <v>0.24791666666666662</v>
      </c>
      <c r="G95" s="109">
        <f t="shared" si="380"/>
        <v>0.26527777777777772</v>
      </c>
      <c r="H95" s="109">
        <f t="shared" ref="H95" si="381">H94+TIME(,2,)</f>
        <v>0.27916666666666662</v>
      </c>
      <c r="I95" s="109">
        <f t="shared" ref="I95" si="382">I94+TIME(,2,)</f>
        <v>0.29305555555555551</v>
      </c>
      <c r="J95" s="109">
        <f t="shared" ref="J95" si="383">J94+TIME(,2,)</f>
        <v>0.30694444444444441</v>
      </c>
      <c r="K95" s="109">
        <f t="shared" ref="K95" si="384">K94+TIME(,2,)</f>
        <v>0.3208333333333333</v>
      </c>
      <c r="L95" s="109">
        <f t="shared" ref="L95" si="385">L94+TIME(,2,)</f>
        <v>0.33124999999999999</v>
      </c>
      <c r="M95" s="109">
        <f t="shared" ref="M95" si="386">M94+TIME(,2,)</f>
        <v>0.34513888888888888</v>
      </c>
      <c r="N95" s="109"/>
      <c r="O95" s="109"/>
      <c r="P95" s="109"/>
      <c r="Q95" s="109">
        <f t="shared" ref="Q95" si="387">Q94+TIME(,2,)</f>
        <v>0.56736111111111109</v>
      </c>
      <c r="R95" s="109">
        <f t="shared" ref="R95:R96" si="388">R94+TIME(,2,)</f>
        <v>0.58124999999999993</v>
      </c>
      <c r="S95" s="109">
        <f t="shared" ref="S95" si="389">S94+TIME(,2,)</f>
        <v>0.59513888888888877</v>
      </c>
      <c r="T95" s="109">
        <f t="shared" ref="T95" si="390">T94+TIME(,2,)</f>
        <v>0.6104166666666665</v>
      </c>
      <c r="U95" s="109">
        <f t="shared" ref="U95" si="391">U94+TIME(,2,)</f>
        <v>0.62291666666666645</v>
      </c>
      <c r="V95" s="109">
        <f t="shared" ref="V95" si="392">V94+TIME(,2,)</f>
        <v>0.63680555555555529</v>
      </c>
      <c r="W95" s="109">
        <f t="shared" ref="W95" si="393">W94+TIME(,2,)</f>
        <v>0.65069444444444413</v>
      </c>
      <c r="X95" s="109">
        <f t="shared" ref="X95" si="394">X94+TIME(,2,)</f>
        <v>0.66458333333333297</v>
      </c>
      <c r="Y95" s="109">
        <f t="shared" ref="Y95:Z95" si="395">Y94+TIME(,2,)</f>
        <v>0.67847222222222181</v>
      </c>
      <c r="Z95" s="109">
        <f t="shared" si="395"/>
        <v>0.7374999999999996</v>
      </c>
      <c r="AA95" s="109"/>
      <c r="AB95" s="109"/>
      <c r="AC95" s="109">
        <f t="shared" ref="AC95" si="396">AC94+TIME(,2,)</f>
        <v>0.90763888888888888</v>
      </c>
      <c r="AD95" s="109">
        <f t="shared" ref="AD95" si="397">AD94+TIME(,2,)</f>
        <v>0.92152777777777772</v>
      </c>
      <c r="AE95" s="109">
        <f t="shared" ref="AE95" si="398">AE94+TIME(,2,)</f>
        <v>0.93541666666666667</v>
      </c>
      <c r="AF95" s="109"/>
      <c r="AG95" s="109"/>
      <c r="AH95" s="109"/>
      <c r="AI95" s="77"/>
      <c r="AJ95" s="77"/>
      <c r="AK95" s="77"/>
      <c r="AL95" s="55"/>
      <c r="AM95" s="55"/>
      <c r="AN95" s="59"/>
      <c r="AO95" s="59"/>
      <c r="AP95" s="94" t="s">
        <v>9</v>
      </c>
      <c r="AQ95" s="96"/>
      <c r="AR95" s="96"/>
      <c r="AS95" s="96"/>
      <c r="AT95" s="96"/>
      <c r="AU95" s="77"/>
      <c r="AV95" s="109">
        <f>AV94+TIME(,1,)</f>
        <v>0.25208333333333333</v>
      </c>
      <c r="AW95" s="109">
        <f t="shared" si="377"/>
        <v>0.26597222222222222</v>
      </c>
      <c r="AX95" s="109">
        <f t="shared" si="377"/>
        <v>0.27986111111111106</v>
      </c>
      <c r="AY95" s="109">
        <f t="shared" si="377"/>
        <v>0.28749999999999998</v>
      </c>
      <c r="AZ95" s="109">
        <f t="shared" si="377"/>
        <v>0.30138888888888887</v>
      </c>
      <c r="BA95" s="109">
        <f t="shared" si="377"/>
        <v>0.31527777777777771</v>
      </c>
      <c r="BB95" s="109">
        <f t="shared" si="377"/>
        <v>0.32916666666666666</v>
      </c>
      <c r="BC95" s="109">
        <f t="shared" si="377"/>
        <v>0.33958333333333329</v>
      </c>
      <c r="BD95" s="109">
        <f t="shared" si="377"/>
        <v>0.35347222222222219</v>
      </c>
      <c r="BE95" s="109"/>
      <c r="BF95" s="109"/>
      <c r="BG95" s="109"/>
      <c r="BH95" s="109">
        <f t="shared" si="378"/>
        <v>0.5756944444444444</v>
      </c>
      <c r="BI95" s="109">
        <f t="shared" si="378"/>
        <v>0.59722222222222221</v>
      </c>
      <c r="BJ95" s="109">
        <f t="shared" si="378"/>
        <v>0.60347222222222219</v>
      </c>
      <c r="BK95" s="109">
        <f t="shared" si="378"/>
        <v>0.61875000000000002</v>
      </c>
      <c r="BL95" s="109">
        <f t="shared" si="378"/>
        <v>0.63124999999999998</v>
      </c>
      <c r="BM95" s="109">
        <f t="shared" si="378"/>
        <v>0.64513888888888882</v>
      </c>
      <c r="BN95" s="109">
        <f t="shared" si="378"/>
        <v>0.65902777777777777</v>
      </c>
      <c r="BO95" s="109">
        <f t="shared" si="378"/>
        <v>0.67291666666666661</v>
      </c>
      <c r="BP95" s="109">
        <f t="shared" si="378"/>
        <v>0.68680555555555556</v>
      </c>
      <c r="BQ95" s="109">
        <f>BQ94+TIME(,2,)</f>
        <v>0.77361111111111114</v>
      </c>
      <c r="BR95" s="109"/>
      <c r="BS95" s="109"/>
      <c r="BT95" s="109">
        <f t="shared" si="379"/>
        <v>0.9159722222222223</v>
      </c>
      <c r="BU95" s="109">
        <f t="shared" si="379"/>
        <v>0.92986111111111114</v>
      </c>
      <c r="BV95" s="109">
        <f t="shared" si="379"/>
        <v>0.94374999999999998</v>
      </c>
      <c r="BW95" s="109"/>
      <c r="BX95" s="109"/>
      <c r="BY95" s="109"/>
      <c r="BZ95" s="77"/>
      <c r="CA95" s="77"/>
      <c r="CB95" s="77"/>
      <c r="CC95" s="95"/>
      <c r="CD95" s="55"/>
      <c r="CE95" s="55"/>
      <c r="CF95" s="55"/>
      <c r="CG95" s="55"/>
      <c r="CH95" s="55"/>
      <c r="CI95" s="55"/>
      <c r="CJ95" s="55"/>
      <c r="CK95" s="55"/>
      <c r="CL95" s="55"/>
      <c r="CM95" s="42"/>
      <c r="CN95" s="42"/>
      <c r="CO95" s="63"/>
      <c r="CP95" s="47"/>
      <c r="CQ95" s="47"/>
      <c r="CR95" s="47"/>
      <c r="CS95" s="47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</row>
    <row r="96" spans="1:155" s="24" customFormat="1" ht="20.100000000000001" customHeight="1">
      <c r="A96" s="80" t="s">
        <v>40</v>
      </c>
      <c r="B96" s="81"/>
      <c r="C96" s="81"/>
      <c r="D96" s="81"/>
      <c r="E96" s="108">
        <f>E95+TIME(,2,)</f>
        <v>0.24097222222222217</v>
      </c>
      <c r="F96" s="108">
        <f t="shared" si="380"/>
        <v>0.2493055555555555</v>
      </c>
      <c r="G96" s="108">
        <f t="shared" si="380"/>
        <v>0.26666666666666661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>
        <f t="shared" si="388"/>
        <v>0.58263888888888882</v>
      </c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77"/>
      <c r="AJ96" s="77"/>
      <c r="AK96" s="77"/>
      <c r="AL96" s="55"/>
      <c r="AM96" s="55"/>
      <c r="AN96" s="59"/>
      <c r="AO96" s="59"/>
      <c r="AP96" s="88" t="s">
        <v>10</v>
      </c>
      <c r="AQ96" s="96"/>
      <c r="AR96" s="96"/>
      <c r="AS96" s="96"/>
      <c r="AT96" s="96"/>
      <c r="AU96" s="77"/>
      <c r="AV96" s="109">
        <f>AV95+TIME(,2,)</f>
        <v>0.25347222222222221</v>
      </c>
      <c r="AW96" s="109">
        <f t="shared" ref="AW96:BB96" si="399">AW95+TIME(,2,)</f>
        <v>0.2673611111111111</v>
      </c>
      <c r="AX96" s="109">
        <f t="shared" si="399"/>
        <v>0.28124999999999994</v>
      </c>
      <c r="AY96" s="109">
        <f t="shared" si="399"/>
        <v>0.28888888888888886</v>
      </c>
      <c r="AZ96" s="109">
        <f t="shared" si="399"/>
        <v>0.30277777777777776</v>
      </c>
      <c r="BA96" s="109">
        <f t="shared" si="399"/>
        <v>0.3166666666666666</v>
      </c>
      <c r="BB96" s="109">
        <f t="shared" si="399"/>
        <v>0.33055555555555555</v>
      </c>
      <c r="BC96" s="109"/>
      <c r="BD96" s="109"/>
      <c r="BE96" s="109"/>
      <c r="BF96" s="109"/>
      <c r="BG96" s="109"/>
      <c r="BH96" s="109">
        <f t="shared" ref="BH96:BP96" si="400">BH95+TIME(,2,)</f>
        <v>0.57708333333333328</v>
      </c>
      <c r="BI96" s="109">
        <f t="shared" si="400"/>
        <v>0.59861111111111109</v>
      </c>
      <c r="BJ96" s="109">
        <f t="shared" si="400"/>
        <v>0.60486111111111107</v>
      </c>
      <c r="BK96" s="109">
        <f t="shared" si="400"/>
        <v>0.62013888888888891</v>
      </c>
      <c r="BL96" s="109">
        <f t="shared" si="400"/>
        <v>0.63263888888888886</v>
      </c>
      <c r="BM96" s="109">
        <f t="shared" si="400"/>
        <v>0.6465277777777777</v>
      </c>
      <c r="BN96" s="109">
        <f t="shared" si="400"/>
        <v>0.66041666666666665</v>
      </c>
      <c r="BO96" s="109"/>
      <c r="BP96" s="109">
        <f t="shared" si="400"/>
        <v>0.68819444444444444</v>
      </c>
      <c r="BQ96" s="109"/>
      <c r="BR96" s="109"/>
      <c r="BS96" s="109"/>
      <c r="BT96" s="109">
        <f t="shared" ref="BT96" si="401">BT95+TIME(,2,)</f>
        <v>0.91736111111111118</v>
      </c>
      <c r="BU96" s="109"/>
      <c r="BV96" s="109"/>
      <c r="BW96" s="109"/>
      <c r="BX96" s="109"/>
      <c r="BY96" s="109"/>
      <c r="BZ96" s="77"/>
      <c r="CA96" s="77"/>
      <c r="CB96" s="77"/>
      <c r="CC96" s="95"/>
      <c r="CD96" s="55"/>
      <c r="CE96" s="55"/>
      <c r="CF96" s="55"/>
      <c r="CG96" s="55"/>
      <c r="CH96" s="55"/>
      <c r="CI96" s="55"/>
      <c r="CJ96" s="55"/>
      <c r="CK96" s="55"/>
      <c r="CL96" s="55"/>
      <c r="CM96" s="42"/>
      <c r="CN96" s="42"/>
      <c r="CO96" s="63"/>
      <c r="CP96" s="47"/>
      <c r="CQ96" s="47"/>
      <c r="CR96" s="47"/>
      <c r="CS96" s="47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</row>
    <row r="97" spans="1:155" s="24" customFormat="1" ht="20.100000000000001" customHeight="1">
      <c r="A97" s="76" t="s">
        <v>54</v>
      </c>
      <c r="B97" s="84"/>
      <c r="C97" s="84"/>
      <c r="D97" s="84"/>
      <c r="E97" s="109">
        <v>0.24166666666666667</v>
      </c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 t="s">
        <v>25</v>
      </c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77"/>
      <c r="AJ97" s="77"/>
      <c r="AK97" s="77"/>
      <c r="AL97" s="55"/>
      <c r="AM97" s="55"/>
      <c r="AN97" s="59"/>
      <c r="AO97" s="59"/>
      <c r="AP97" s="113"/>
      <c r="AQ97" s="91"/>
      <c r="AR97" s="91"/>
      <c r="AS97" s="91"/>
      <c r="AT97" s="91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5"/>
      <c r="BX97" s="75"/>
      <c r="BY97" s="75"/>
      <c r="BZ97" s="77"/>
      <c r="CA97" s="77"/>
      <c r="CB97" s="77"/>
      <c r="CC97" s="95"/>
      <c r="CD97" s="55"/>
      <c r="CE97" s="55"/>
      <c r="CF97" s="55"/>
      <c r="CG97" s="55"/>
      <c r="CH97" s="55"/>
      <c r="CI97" s="55"/>
      <c r="CJ97" s="55"/>
      <c r="CK97" s="55"/>
      <c r="CL97" s="55"/>
      <c r="CM97" s="42"/>
      <c r="CN97" s="42"/>
      <c r="CO97" s="63"/>
      <c r="CP97" s="47"/>
      <c r="CQ97" s="47"/>
      <c r="CR97" s="47"/>
      <c r="CS97" s="47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</row>
    <row r="98" spans="1:155" s="24" customFormat="1" ht="20.100000000000001" customHeight="1">
      <c r="A98" s="98" t="s">
        <v>41</v>
      </c>
      <c r="B98" s="84"/>
      <c r="C98" s="84"/>
      <c r="D98" s="84"/>
      <c r="E98" s="109"/>
      <c r="F98" s="109">
        <v>0.25069444444444444</v>
      </c>
      <c r="G98" s="109">
        <v>0.26805555555555555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>
        <v>0.7402777777777777</v>
      </c>
      <c r="AA98" s="109"/>
      <c r="AB98" s="109"/>
      <c r="AC98" s="109"/>
      <c r="AD98" s="109"/>
      <c r="AE98" s="109"/>
      <c r="AF98" s="109"/>
      <c r="AG98" s="109"/>
      <c r="AH98" s="109"/>
      <c r="AI98" s="77"/>
      <c r="AJ98" s="77"/>
      <c r="AK98" s="77"/>
      <c r="AL98" s="55"/>
      <c r="AM98" s="55"/>
      <c r="AN98" s="59"/>
      <c r="AO98" s="59"/>
      <c r="AP98" s="105"/>
      <c r="AQ98" s="96"/>
      <c r="AR98" s="96"/>
      <c r="AS98" s="96"/>
      <c r="AT98" s="96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95"/>
      <c r="CD98" s="55"/>
      <c r="CE98" s="55"/>
      <c r="CF98" s="55"/>
      <c r="CG98" s="55"/>
      <c r="CH98" s="55"/>
      <c r="CI98" s="55"/>
      <c r="CJ98" s="55"/>
      <c r="CK98" s="55"/>
      <c r="CL98" s="55"/>
      <c r="CM98" s="42"/>
      <c r="CN98" s="42"/>
      <c r="CO98" s="63"/>
      <c r="CP98" s="47"/>
      <c r="CQ98" s="47"/>
      <c r="CR98" s="47"/>
      <c r="CS98" s="47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</row>
    <row r="99" spans="1:155" s="24" customFormat="1" ht="20.100000000000001" customHeight="1">
      <c r="A99" s="137"/>
      <c r="B99" s="138"/>
      <c r="C99" s="138"/>
      <c r="D99" s="138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7"/>
      <c r="AJ99" s="77"/>
      <c r="AK99" s="77"/>
      <c r="AL99" s="111"/>
      <c r="AM99" s="55"/>
      <c r="AN99" s="59"/>
      <c r="AO99" s="59"/>
      <c r="AP99" s="105"/>
      <c r="AQ99" s="96"/>
      <c r="AR99" s="96"/>
      <c r="AS99" s="96"/>
      <c r="AT99" s="96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9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47"/>
      <c r="CP99" s="47"/>
      <c r="CQ99" s="47"/>
      <c r="CR99" s="47"/>
      <c r="CS99" s="47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</row>
    <row r="100" spans="1:155" s="49" customFormat="1" ht="20.100000000000001" customHeight="1">
      <c r="A100" s="70"/>
      <c r="B100" s="38"/>
      <c r="C100" s="3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99"/>
      <c r="AQ100" s="91"/>
      <c r="AR100" s="91"/>
      <c r="AS100" s="91"/>
      <c r="AT100" s="91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5"/>
      <c r="BY100" s="75"/>
      <c r="BZ100" s="77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47"/>
      <c r="DL100" s="47"/>
      <c r="DM100" s="47"/>
      <c r="DN100" s="47"/>
      <c r="DO100" s="47"/>
      <c r="DP100" s="47"/>
      <c r="DQ100" s="47"/>
      <c r="DR100" s="47"/>
      <c r="DS100" s="47"/>
      <c r="DT100" s="47"/>
      <c r="DU100" s="47"/>
      <c r="DV100" s="47"/>
      <c r="DW100" s="47"/>
      <c r="DX100" s="47"/>
      <c r="DY100" s="47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</row>
    <row r="101" spans="1:155" s="49" customFormat="1" ht="20.100000000000001" customHeight="1">
      <c r="A101" s="70"/>
      <c r="B101" s="38"/>
      <c r="C101" s="38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74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</row>
    <row r="102" spans="1:155" s="49" customFormat="1" ht="20.100000000000001" customHeight="1">
      <c r="A102" s="70"/>
      <c r="B102" s="38"/>
      <c r="C102" s="38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74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</row>
    <row r="103" spans="1:155" s="12" customFormat="1" ht="24.95" customHeight="1">
      <c r="A103" s="112" t="s">
        <v>59</v>
      </c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0"/>
      <c r="AG103" s="110"/>
      <c r="AH103" s="110"/>
      <c r="AI103" s="110"/>
      <c r="AJ103" s="110"/>
      <c r="AK103" s="110"/>
      <c r="AL103" s="110"/>
      <c r="AM103" s="40"/>
      <c r="AP103" s="112" t="s">
        <v>59</v>
      </c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  <c r="BE103" s="112"/>
      <c r="BF103" s="112"/>
      <c r="BG103" s="112"/>
      <c r="BH103" s="112"/>
      <c r="BI103" s="112"/>
      <c r="BJ103" s="112"/>
      <c r="BK103" s="112"/>
      <c r="BL103" s="112"/>
      <c r="BM103" s="112"/>
      <c r="BN103" s="112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30"/>
      <c r="CE103" s="30"/>
      <c r="CF103" s="30"/>
      <c r="CG103" s="30"/>
      <c r="CH103" s="30"/>
      <c r="CI103" s="30"/>
      <c r="CJ103" s="30"/>
      <c r="CK103" s="30"/>
      <c r="CL103" s="30"/>
      <c r="CM103" s="41"/>
      <c r="CN103" s="41"/>
      <c r="CO103" s="39"/>
    </row>
    <row r="104" spans="1:155" s="56" customFormat="1" ht="19.5" customHeight="1">
      <c r="A104" s="54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55"/>
      <c r="AL104" s="55"/>
      <c r="BO104" s="93"/>
      <c r="BP104" s="93"/>
      <c r="BQ104" s="93"/>
      <c r="BR104" s="93"/>
      <c r="BS104" s="93"/>
      <c r="BT104" s="93"/>
      <c r="BU104" s="93"/>
      <c r="BV104" s="93"/>
      <c r="BW104" s="93"/>
      <c r="BX104" s="93"/>
      <c r="BY104" s="93"/>
      <c r="BZ104" s="93"/>
      <c r="CA104" s="93"/>
      <c r="CB104" s="93"/>
      <c r="CC104" s="93"/>
    </row>
    <row r="105" spans="1:155" s="24" customFormat="1" ht="20.100000000000001" customHeight="1">
      <c r="A105" s="99" t="s">
        <v>3</v>
      </c>
      <c r="B105" s="81"/>
      <c r="C105" s="81"/>
      <c r="D105" s="81"/>
      <c r="E105" s="75"/>
      <c r="F105" s="75" t="s">
        <v>63</v>
      </c>
      <c r="G105" s="75"/>
      <c r="H105" s="75" t="s">
        <v>64</v>
      </c>
      <c r="I105" s="75"/>
      <c r="J105" s="75" t="s">
        <v>65</v>
      </c>
      <c r="K105" s="75"/>
      <c r="L105" s="75"/>
      <c r="M105" s="75"/>
      <c r="N105" s="75" t="s">
        <v>24</v>
      </c>
      <c r="O105" s="75"/>
      <c r="P105" s="75" t="s">
        <v>19</v>
      </c>
      <c r="Q105" s="75"/>
      <c r="R105" s="75" t="s">
        <v>67</v>
      </c>
      <c r="S105" s="75"/>
      <c r="T105" s="75" t="s">
        <v>43</v>
      </c>
      <c r="U105" s="75"/>
      <c r="V105" s="75" t="s">
        <v>42</v>
      </c>
      <c r="W105" s="75"/>
      <c r="X105" s="75"/>
      <c r="Y105" s="75"/>
      <c r="Z105" s="75"/>
      <c r="AA105" s="75"/>
      <c r="AB105" s="75"/>
      <c r="AC105" s="75"/>
      <c r="AD105" s="75"/>
      <c r="AE105" s="75"/>
      <c r="AF105" s="77"/>
      <c r="AG105" s="77"/>
      <c r="AH105" s="77"/>
      <c r="AI105" s="77"/>
      <c r="AJ105" s="77"/>
      <c r="AK105" s="77"/>
      <c r="AL105" s="55"/>
      <c r="AM105" s="55"/>
      <c r="AN105" s="59"/>
      <c r="AO105" s="59"/>
      <c r="AP105" s="90" t="s">
        <v>54</v>
      </c>
      <c r="AQ105" s="91"/>
      <c r="AR105" s="91"/>
      <c r="AS105" s="91"/>
      <c r="AT105" s="91"/>
      <c r="AU105" s="108">
        <v>0.24166666666666667</v>
      </c>
      <c r="AV105" s="108"/>
      <c r="AW105" s="108"/>
      <c r="AX105" s="108"/>
      <c r="AY105" s="108"/>
      <c r="AZ105" s="108"/>
      <c r="BA105" s="108"/>
      <c r="BB105" s="108"/>
      <c r="BC105" s="108" t="s">
        <v>27</v>
      </c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75"/>
      <c r="BN105" s="75"/>
      <c r="BO105" s="93"/>
      <c r="BP105" s="93"/>
      <c r="BQ105" s="93"/>
      <c r="BR105" s="93"/>
      <c r="BS105" s="93"/>
      <c r="BT105" s="93"/>
      <c r="BU105" s="93"/>
      <c r="BV105" s="93"/>
      <c r="BW105" s="93"/>
      <c r="BX105" s="93"/>
      <c r="BY105" s="93"/>
      <c r="BZ105" s="93"/>
      <c r="CA105" s="93"/>
      <c r="CB105" s="93"/>
      <c r="CC105" s="93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</row>
    <row r="106" spans="1:155" s="24" customFormat="1" ht="20.100000000000001" customHeight="1">
      <c r="A106" s="98" t="s">
        <v>4</v>
      </c>
      <c r="B106" s="87"/>
      <c r="C106" s="87"/>
      <c r="D106" s="87"/>
      <c r="E106" s="77"/>
      <c r="F106" s="109">
        <f>F105+TIME(,1,)</f>
        <v>0.22847222222222222</v>
      </c>
      <c r="G106" s="77"/>
      <c r="H106" s="109">
        <f>H105+TIME(,1,)</f>
        <v>0.25763888888888892</v>
      </c>
      <c r="I106" s="77"/>
      <c r="J106" s="109">
        <f>J105+TIME(,1,)</f>
        <v>0.28194444444444444</v>
      </c>
      <c r="K106" s="77"/>
      <c r="L106" s="77"/>
      <c r="M106" s="77"/>
      <c r="N106" s="109">
        <f>N105+TIME(,1,)</f>
        <v>0.57013888888888886</v>
      </c>
      <c r="O106" s="77"/>
      <c r="P106" s="109">
        <f>P105+TIME(,1,)</f>
        <v>0.60486111111111107</v>
      </c>
      <c r="Q106" s="77"/>
      <c r="R106" s="109">
        <f>R105+TIME(,1,)</f>
        <v>0.72638888888888897</v>
      </c>
      <c r="S106" s="77"/>
      <c r="T106" s="109">
        <f>T105+TIME(,1,)</f>
        <v>0.89652777777777781</v>
      </c>
      <c r="U106" s="77"/>
      <c r="V106" s="109">
        <f>V105+TIME(,1,)</f>
        <v>0.9243055555555556</v>
      </c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55"/>
      <c r="AM106" s="55"/>
      <c r="AN106" s="59"/>
      <c r="AO106" s="59"/>
      <c r="AP106" s="94" t="s">
        <v>40</v>
      </c>
      <c r="AQ106" s="96"/>
      <c r="AR106" s="96"/>
      <c r="AS106" s="96"/>
      <c r="AT106" s="96"/>
      <c r="AU106" s="109">
        <v>0.24236111111111111</v>
      </c>
      <c r="AV106" s="109"/>
      <c r="AW106" s="109"/>
      <c r="AX106" s="109"/>
      <c r="AY106" s="109"/>
      <c r="AZ106" s="109"/>
      <c r="BA106" s="109"/>
      <c r="BB106" s="109"/>
      <c r="BC106" s="109" t="s">
        <v>55</v>
      </c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77"/>
      <c r="BN106" s="77"/>
      <c r="BO106" s="93"/>
      <c r="BP106" s="93"/>
      <c r="BQ106" s="93"/>
      <c r="BR106" s="93"/>
      <c r="BS106" s="93"/>
      <c r="BT106" s="93"/>
      <c r="BU106" s="93"/>
      <c r="BV106" s="93"/>
      <c r="BW106" s="93"/>
      <c r="BX106" s="93"/>
      <c r="BY106" s="93"/>
      <c r="BZ106" s="93"/>
      <c r="CA106" s="93"/>
      <c r="CB106" s="93"/>
      <c r="CC106" s="93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</row>
    <row r="107" spans="1:155" s="24" customFormat="1" ht="20.100000000000001" customHeight="1">
      <c r="A107" s="98" t="s">
        <v>11</v>
      </c>
      <c r="B107" s="87"/>
      <c r="C107" s="87"/>
      <c r="D107" s="87"/>
      <c r="E107" s="77"/>
      <c r="F107" s="109">
        <f>F106+TIME(,1,)</f>
        <v>0.22916666666666666</v>
      </c>
      <c r="G107" s="77"/>
      <c r="H107" s="109">
        <f>H106+TIME(,1,)</f>
        <v>0.25833333333333336</v>
      </c>
      <c r="I107" s="77"/>
      <c r="J107" s="109">
        <f>J106+TIME(,1,)</f>
        <v>0.28263888888888888</v>
      </c>
      <c r="K107" s="77"/>
      <c r="L107" s="77"/>
      <c r="M107" s="77"/>
      <c r="N107" s="109">
        <f>N106+TIME(,1,)</f>
        <v>0.5708333333333333</v>
      </c>
      <c r="O107" s="77"/>
      <c r="P107" s="109">
        <f>P106+TIME(,1,)</f>
        <v>0.60555555555555551</v>
      </c>
      <c r="Q107" s="77"/>
      <c r="R107" s="109">
        <f>R106+TIME(,1,)</f>
        <v>0.72708333333333341</v>
      </c>
      <c r="S107" s="77"/>
      <c r="T107" s="109">
        <f>T106+TIME(,1,)</f>
        <v>0.89722222222222225</v>
      </c>
      <c r="U107" s="77"/>
      <c r="V107" s="109">
        <f>V106+TIME(,1,)</f>
        <v>0.92500000000000004</v>
      </c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55"/>
      <c r="AM107" s="55"/>
      <c r="AN107" s="59"/>
      <c r="AO107" s="59"/>
      <c r="AP107" s="88" t="s">
        <v>60</v>
      </c>
      <c r="AQ107" s="96"/>
      <c r="AR107" s="96"/>
      <c r="AS107" s="96"/>
      <c r="AT107" s="96"/>
      <c r="AU107" s="109">
        <f>AU106+TIME(,2,)</f>
        <v>0.24374999999999999</v>
      </c>
      <c r="AV107" s="109"/>
      <c r="AW107" s="109">
        <v>0.27083333333333331</v>
      </c>
      <c r="AX107" s="109"/>
      <c r="AY107" s="109">
        <v>0.2951388888888889</v>
      </c>
      <c r="AZ107" s="109"/>
      <c r="BA107" s="109"/>
      <c r="BB107" s="109"/>
      <c r="BC107" s="109">
        <f>BC106+TIME(,2,)</f>
        <v>0.58888888888888891</v>
      </c>
      <c r="BD107" s="109"/>
      <c r="BE107" s="109" t="s">
        <v>12</v>
      </c>
      <c r="BF107" s="109"/>
      <c r="BG107" s="109"/>
      <c r="BH107" s="109">
        <v>0.7631944444444444</v>
      </c>
      <c r="BI107" s="109"/>
      <c r="BJ107" s="109" t="s">
        <v>52</v>
      </c>
      <c r="BK107" s="109"/>
      <c r="BL107" s="109" t="s">
        <v>45</v>
      </c>
      <c r="BM107" s="77"/>
      <c r="BN107" s="77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47"/>
      <c r="CQ107" s="47"/>
      <c r="CR107" s="47"/>
      <c r="CS107" s="47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</row>
    <row r="108" spans="1:155" s="24" customFormat="1" ht="20.100000000000001" customHeight="1">
      <c r="A108" s="99" t="s">
        <v>5</v>
      </c>
      <c r="B108" s="81"/>
      <c r="C108" s="81"/>
      <c r="D108" s="81"/>
      <c r="E108" s="75"/>
      <c r="F108" s="108">
        <f>F107+TIME(,2,)</f>
        <v>0.23055555555555554</v>
      </c>
      <c r="G108" s="75"/>
      <c r="H108" s="108">
        <f>H107+TIME(,2,)</f>
        <v>0.25972222222222224</v>
      </c>
      <c r="I108" s="75"/>
      <c r="J108" s="108">
        <f>J107+TIME(,2,)</f>
        <v>0.28402777777777777</v>
      </c>
      <c r="K108" s="75"/>
      <c r="L108" s="75"/>
      <c r="M108" s="75"/>
      <c r="N108" s="108">
        <f>N107+TIME(,2,)</f>
        <v>0.57222222222222219</v>
      </c>
      <c r="O108" s="75"/>
      <c r="P108" s="108">
        <f>P107+TIME(,2,)</f>
        <v>0.6069444444444444</v>
      </c>
      <c r="Q108" s="75"/>
      <c r="R108" s="108">
        <f>R107+TIME(,2,)</f>
        <v>0.7284722222222223</v>
      </c>
      <c r="S108" s="75"/>
      <c r="T108" s="108">
        <f>T107+TIME(,2,)</f>
        <v>0.89861111111111114</v>
      </c>
      <c r="U108" s="75"/>
      <c r="V108" s="108">
        <f>V107+TIME(,2,)</f>
        <v>0.92638888888888893</v>
      </c>
      <c r="W108" s="75"/>
      <c r="X108" s="75"/>
      <c r="Y108" s="75"/>
      <c r="Z108" s="75"/>
      <c r="AA108" s="75"/>
      <c r="AB108" s="75"/>
      <c r="AC108" s="75"/>
      <c r="AD108" s="75"/>
      <c r="AE108" s="75"/>
      <c r="AF108" s="77"/>
      <c r="AG108" s="77"/>
      <c r="AH108" s="77"/>
      <c r="AI108" s="77"/>
      <c r="AJ108" s="77"/>
      <c r="AK108" s="77"/>
      <c r="AL108" s="55"/>
      <c r="AM108" s="55"/>
      <c r="AN108" s="59"/>
      <c r="AO108" s="59"/>
      <c r="AP108" s="90" t="s">
        <v>39</v>
      </c>
      <c r="AQ108" s="91"/>
      <c r="AR108" s="91"/>
      <c r="AS108" s="91"/>
      <c r="AT108" s="91"/>
      <c r="AU108" s="108"/>
      <c r="AV108" s="108"/>
      <c r="AW108" s="108">
        <f>AW107+TIME(,1,)</f>
        <v>0.27152777777777776</v>
      </c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>
        <f>BH107+TIME(,1,)</f>
        <v>0.76388888888888884</v>
      </c>
      <c r="BI108" s="108"/>
      <c r="BJ108" s="108"/>
      <c r="BK108" s="108"/>
      <c r="BL108" s="108"/>
      <c r="BM108" s="75"/>
      <c r="BN108" s="75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47"/>
      <c r="CQ108" s="47"/>
      <c r="CR108" s="47"/>
      <c r="CS108" s="47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</row>
    <row r="109" spans="1:155" s="24" customFormat="1" ht="20.100000000000001" customHeight="1">
      <c r="A109" s="98" t="s">
        <v>6</v>
      </c>
      <c r="B109" s="87"/>
      <c r="C109" s="87"/>
      <c r="D109" s="87"/>
      <c r="E109" s="77"/>
      <c r="F109" s="109">
        <f>F108+TIME(,2,)</f>
        <v>0.23194444444444443</v>
      </c>
      <c r="G109" s="77"/>
      <c r="H109" s="109">
        <f>H108+TIME(,2,)</f>
        <v>0.26111111111111113</v>
      </c>
      <c r="I109" s="77"/>
      <c r="J109" s="109">
        <f>J108+TIME(,2,)</f>
        <v>0.28541666666666665</v>
      </c>
      <c r="K109" s="77"/>
      <c r="L109" s="77"/>
      <c r="M109" s="77"/>
      <c r="N109" s="109">
        <f>N108+TIME(,2,)</f>
        <v>0.57361111111111107</v>
      </c>
      <c r="O109" s="77"/>
      <c r="P109" s="109">
        <f>P108+TIME(,2,)</f>
        <v>0.60833333333333328</v>
      </c>
      <c r="Q109" s="77"/>
      <c r="R109" s="109">
        <f>R108+TIME(,2,)</f>
        <v>0.72986111111111118</v>
      </c>
      <c r="S109" s="77"/>
      <c r="T109" s="109">
        <f>T108+TIME(,2,)</f>
        <v>0.9</v>
      </c>
      <c r="U109" s="77"/>
      <c r="V109" s="109">
        <f>V108+TIME(,2,)</f>
        <v>0.92777777777777781</v>
      </c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55"/>
      <c r="AM109" s="55"/>
      <c r="AN109" s="59"/>
      <c r="AO109" s="59"/>
      <c r="AP109" s="94" t="s">
        <v>58</v>
      </c>
      <c r="AQ109" s="96"/>
      <c r="AR109" s="96"/>
      <c r="AS109" s="96"/>
      <c r="AT109" s="96"/>
      <c r="AU109" s="109">
        <f>AU107+TIME(,2,)</f>
        <v>0.24513888888888888</v>
      </c>
      <c r="AV109" s="109"/>
      <c r="AW109" s="109"/>
      <c r="AX109" s="109"/>
      <c r="AY109" s="109">
        <f>AY107+TIME(,2,)</f>
        <v>0.29652777777777778</v>
      </c>
      <c r="AZ109" s="109"/>
      <c r="BA109" s="109"/>
      <c r="BB109" s="109"/>
      <c r="BC109" s="109">
        <f>BC107+TIME(,2,)</f>
        <v>0.59027777777777779</v>
      </c>
      <c r="BD109" s="109"/>
      <c r="BE109" s="109">
        <f>BE107+TIME(,2,)</f>
        <v>0.61944444444444446</v>
      </c>
      <c r="BF109" s="109"/>
      <c r="BG109" s="109"/>
      <c r="BH109" s="109"/>
      <c r="BI109" s="109"/>
      <c r="BJ109" s="109">
        <f>BJ107+TIME(,2,)</f>
        <v>0.90902777777777788</v>
      </c>
      <c r="BK109" s="109"/>
      <c r="BL109" s="109">
        <f>BL107+TIME(,2,)</f>
        <v>0.93680555555555556</v>
      </c>
      <c r="BM109" s="77"/>
      <c r="BN109" s="77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47"/>
      <c r="CQ109" s="47"/>
      <c r="CR109" s="47"/>
      <c r="CS109" s="47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</row>
    <row r="110" spans="1:155" s="24" customFormat="1" ht="20.100000000000001" customHeight="1">
      <c r="A110" s="76" t="s">
        <v>14</v>
      </c>
      <c r="B110" s="84"/>
      <c r="C110" s="84"/>
      <c r="D110" s="84"/>
      <c r="E110" s="77"/>
      <c r="F110" s="109">
        <f>F109+TIME(,3,)</f>
        <v>0.23402777777777775</v>
      </c>
      <c r="G110" s="77"/>
      <c r="H110" s="109">
        <f>H109+TIME(,3,)</f>
        <v>0.26319444444444445</v>
      </c>
      <c r="I110" s="77"/>
      <c r="J110" s="109">
        <f>J109+TIME(,3,)</f>
        <v>0.28749999999999998</v>
      </c>
      <c r="K110" s="77"/>
      <c r="L110" s="77"/>
      <c r="M110" s="77"/>
      <c r="N110" s="109">
        <f>N109+TIME(,3,)</f>
        <v>0.5756944444444444</v>
      </c>
      <c r="O110" s="77"/>
      <c r="P110" s="109">
        <f>P109+TIME(,3,)</f>
        <v>0.61041666666666661</v>
      </c>
      <c r="Q110" s="77"/>
      <c r="R110" s="109">
        <f>R109+TIME(,3,)</f>
        <v>0.73194444444444451</v>
      </c>
      <c r="S110" s="77"/>
      <c r="T110" s="109">
        <f>T109+TIME(,3,)</f>
        <v>0.90208333333333335</v>
      </c>
      <c r="U110" s="77"/>
      <c r="V110" s="109">
        <f>V109+TIME(,3,)</f>
        <v>0.92986111111111114</v>
      </c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55"/>
      <c r="AM110" s="55"/>
      <c r="AN110" s="59"/>
      <c r="AO110" s="59"/>
      <c r="AP110" s="94" t="s">
        <v>15</v>
      </c>
      <c r="AQ110" s="96"/>
      <c r="AR110" s="96"/>
      <c r="AS110" s="96"/>
      <c r="AT110" s="96"/>
      <c r="AU110" s="109">
        <f>AU109+TIME(,1,)</f>
        <v>0.24583333333333332</v>
      </c>
      <c r="AV110" s="109"/>
      <c r="AW110" s="109">
        <f>AW108+TIME(,2,)</f>
        <v>0.27291666666666664</v>
      </c>
      <c r="AX110" s="109"/>
      <c r="AY110" s="109">
        <f>AY109+TIME(,1,)</f>
        <v>0.29722222222222222</v>
      </c>
      <c r="AZ110" s="109"/>
      <c r="BA110" s="109"/>
      <c r="BB110" s="109"/>
      <c r="BC110" s="109">
        <f>BC109+TIME(,1,)</f>
        <v>0.59097222222222223</v>
      </c>
      <c r="BD110" s="109"/>
      <c r="BE110" s="109">
        <f>BE109+TIME(,1,)</f>
        <v>0.62013888888888891</v>
      </c>
      <c r="BF110" s="109"/>
      <c r="BG110" s="109"/>
      <c r="BH110" s="109">
        <f>BH108+TIME(,2,)</f>
        <v>0.76527777777777772</v>
      </c>
      <c r="BI110" s="109"/>
      <c r="BJ110" s="109">
        <f>BJ109+TIME(,1,)</f>
        <v>0.90972222222222232</v>
      </c>
      <c r="BK110" s="109"/>
      <c r="BL110" s="109">
        <f>BL109+TIME(,1,)</f>
        <v>0.9375</v>
      </c>
      <c r="BM110" s="77"/>
      <c r="BN110" s="77"/>
      <c r="BO110" s="93"/>
      <c r="BP110" s="93"/>
      <c r="BQ110" s="93"/>
      <c r="BR110" s="93"/>
      <c r="BS110" s="93"/>
      <c r="BT110" s="93"/>
      <c r="BU110" s="93"/>
      <c r="BV110" s="93"/>
      <c r="BW110" s="93"/>
      <c r="BX110" s="93"/>
      <c r="BY110" s="93"/>
      <c r="BZ110" s="93"/>
      <c r="CA110" s="93"/>
      <c r="CB110" s="93"/>
      <c r="CC110" s="93"/>
      <c r="CD110" s="55"/>
      <c r="CE110" s="55"/>
      <c r="CF110" s="55"/>
      <c r="CG110" s="55"/>
      <c r="CH110" s="55"/>
      <c r="CI110" s="55"/>
      <c r="CJ110" s="55"/>
      <c r="CK110" s="55"/>
      <c r="CL110" s="55"/>
      <c r="CM110" s="55"/>
      <c r="CN110" s="55"/>
      <c r="CO110" s="55"/>
      <c r="CP110" s="47"/>
      <c r="CQ110" s="47"/>
      <c r="CR110" s="47"/>
      <c r="CS110" s="47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</row>
    <row r="111" spans="1:155" s="24" customFormat="1" ht="20.100000000000001" customHeight="1">
      <c r="A111" s="80" t="s">
        <v>15</v>
      </c>
      <c r="B111" s="81"/>
      <c r="C111" s="81"/>
      <c r="D111" s="81"/>
      <c r="E111" s="75"/>
      <c r="F111" s="108">
        <f>F110+TIME(,1,)</f>
        <v>0.23472222222222219</v>
      </c>
      <c r="G111" s="75"/>
      <c r="H111" s="108">
        <f>H110+TIME(,1,)</f>
        <v>0.2638888888888889</v>
      </c>
      <c r="I111" s="75"/>
      <c r="J111" s="108">
        <f>J110+TIME(,1,)</f>
        <v>0.28819444444444442</v>
      </c>
      <c r="K111" s="75"/>
      <c r="L111" s="75"/>
      <c r="M111" s="75"/>
      <c r="N111" s="108">
        <f>N110+TIME(,1,)</f>
        <v>0.57638888888888884</v>
      </c>
      <c r="O111" s="75"/>
      <c r="P111" s="108">
        <f>P110+TIME(,1,)</f>
        <v>0.61111111111111105</v>
      </c>
      <c r="Q111" s="75"/>
      <c r="R111" s="108">
        <f>R110+TIME(,1,)</f>
        <v>0.73263888888888895</v>
      </c>
      <c r="S111" s="75"/>
      <c r="T111" s="108">
        <f>T110+TIME(,1,)</f>
        <v>0.90277777777777779</v>
      </c>
      <c r="U111" s="75"/>
      <c r="V111" s="108">
        <f>V110+TIME(,1,)</f>
        <v>0.93055555555555558</v>
      </c>
      <c r="W111" s="75"/>
      <c r="X111" s="75"/>
      <c r="Y111" s="75"/>
      <c r="Z111" s="75"/>
      <c r="AA111" s="75"/>
      <c r="AB111" s="75"/>
      <c r="AC111" s="75"/>
      <c r="AD111" s="75"/>
      <c r="AE111" s="75"/>
      <c r="AF111" s="77"/>
      <c r="AG111" s="77"/>
      <c r="AH111" s="77"/>
      <c r="AI111" s="77"/>
      <c r="AJ111" s="77"/>
      <c r="AK111" s="77"/>
      <c r="AL111" s="55"/>
      <c r="AM111" s="55"/>
      <c r="AN111" s="59"/>
      <c r="AO111" s="59"/>
      <c r="AP111" s="90" t="s">
        <v>14</v>
      </c>
      <c r="AQ111" s="91"/>
      <c r="AR111" s="91"/>
      <c r="AS111" s="91"/>
      <c r="AT111" s="91"/>
      <c r="AU111" s="108">
        <f>AU110+TIME(,1,)</f>
        <v>0.24652777777777776</v>
      </c>
      <c r="AV111" s="108"/>
      <c r="AW111" s="108">
        <f>AW110+TIME(,1,)</f>
        <v>0.27361111111111108</v>
      </c>
      <c r="AX111" s="108"/>
      <c r="AY111" s="108">
        <f>AY110+TIME(,1,)</f>
        <v>0.29791666666666666</v>
      </c>
      <c r="AZ111" s="108"/>
      <c r="BA111" s="108"/>
      <c r="BB111" s="108"/>
      <c r="BC111" s="108">
        <f>BC110+TIME(,1,)</f>
        <v>0.59166666666666667</v>
      </c>
      <c r="BD111" s="108"/>
      <c r="BE111" s="108">
        <f>BE110+TIME(,1,)</f>
        <v>0.62083333333333335</v>
      </c>
      <c r="BF111" s="108"/>
      <c r="BG111" s="108"/>
      <c r="BH111" s="108">
        <f>BH110+TIME(,1,)</f>
        <v>0.76597222222222217</v>
      </c>
      <c r="BI111" s="108"/>
      <c r="BJ111" s="108">
        <f>BJ110+TIME(,1,)</f>
        <v>0.91041666666666676</v>
      </c>
      <c r="BK111" s="108"/>
      <c r="BL111" s="108">
        <f>BL110+TIME(,1,)</f>
        <v>0.93819444444444444</v>
      </c>
      <c r="BM111" s="75"/>
      <c r="BN111" s="75"/>
      <c r="BO111" s="93"/>
      <c r="BP111" s="93"/>
      <c r="BQ111" s="93"/>
      <c r="BR111" s="93"/>
      <c r="BS111" s="93"/>
      <c r="BT111" s="93"/>
      <c r="BU111" s="93"/>
      <c r="BV111" s="93"/>
      <c r="BW111" s="93"/>
      <c r="BX111" s="93"/>
      <c r="BY111" s="93"/>
      <c r="BZ111" s="93"/>
      <c r="CA111" s="93"/>
      <c r="CB111" s="93"/>
      <c r="CC111" s="93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/>
      <c r="CN111" s="55"/>
      <c r="CO111" s="55"/>
      <c r="CP111" s="47"/>
      <c r="CQ111" s="47"/>
      <c r="CR111" s="47"/>
      <c r="CS111" s="47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</row>
    <row r="112" spans="1:155" s="24" customFormat="1" ht="20.100000000000001" customHeight="1">
      <c r="A112" s="76" t="s">
        <v>16</v>
      </c>
      <c r="B112" s="84"/>
      <c r="C112" s="84"/>
      <c r="D112" s="84"/>
      <c r="E112" s="77"/>
      <c r="F112" s="109">
        <f>F111+TIME(,1,)</f>
        <v>0.23541666666666664</v>
      </c>
      <c r="G112" s="77"/>
      <c r="H112" s="109">
        <f>H111+TIME(,1,)</f>
        <v>0.26458333333333334</v>
      </c>
      <c r="I112" s="77"/>
      <c r="J112" s="109">
        <f>J111+TIME(,1,)</f>
        <v>0.28888888888888886</v>
      </c>
      <c r="K112" s="77"/>
      <c r="L112" s="77"/>
      <c r="M112" s="77"/>
      <c r="N112" s="109">
        <f>N111+TIME(,1,)</f>
        <v>0.57708333333333328</v>
      </c>
      <c r="O112" s="77"/>
      <c r="P112" s="109">
        <f>P111+TIME(,1,)</f>
        <v>0.61180555555555549</v>
      </c>
      <c r="Q112" s="77"/>
      <c r="R112" s="109">
        <f>R111+TIME(,1,)</f>
        <v>0.73333333333333339</v>
      </c>
      <c r="S112" s="77"/>
      <c r="T112" s="109">
        <f>T111+TIME(,1,)</f>
        <v>0.90347222222222223</v>
      </c>
      <c r="U112" s="77"/>
      <c r="V112" s="109">
        <f>V111+TIME(,1,)</f>
        <v>0.93125000000000002</v>
      </c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55"/>
      <c r="AM112" s="55"/>
      <c r="AN112" s="59"/>
      <c r="AO112" s="59"/>
      <c r="AP112" s="94" t="s">
        <v>8</v>
      </c>
      <c r="AQ112" s="96"/>
      <c r="AR112" s="96"/>
      <c r="AS112" s="96"/>
      <c r="AT112" s="96"/>
      <c r="AU112" s="109">
        <f>AU111+TIME(,3,)</f>
        <v>0.24861111111111109</v>
      </c>
      <c r="AV112" s="109"/>
      <c r="AW112" s="109">
        <f>AW111+TIME(,3,)</f>
        <v>0.27569444444444441</v>
      </c>
      <c r="AX112" s="109"/>
      <c r="AY112" s="109">
        <f>AY111+TIME(,3,)</f>
        <v>0.3</v>
      </c>
      <c r="AZ112" s="109"/>
      <c r="BA112" s="109"/>
      <c r="BB112" s="109"/>
      <c r="BC112" s="109">
        <f>BC111+TIME(,3,)</f>
        <v>0.59375</v>
      </c>
      <c r="BD112" s="109"/>
      <c r="BE112" s="109">
        <f>BE111+TIME(,3,)</f>
        <v>0.62291666666666667</v>
      </c>
      <c r="BF112" s="109"/>
      <c r="BG112" s="109"/>
      <c r="BH112" s="109">
        <f>BH111+TIME(,3,)</f>
        <v>0.76805555555555549</v>
      </c>
      <c r="BI112" s="109"/>
      <c r="BJ112" s="109">
        <f>BJ111+TIME(,3,)</f>
        <v>0.91250000000000009</v>
      </c>
      <c r="BK112" s="109"/>
      <c r="BL112" s="109">
        <f>BL111+TIME(,3,)</f>
        <v>0.94027777777777777</v>
      </c>
      <c r="BM112" s="77"/>
      <c r="BN112" s="77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93"/>
      <c r="CA112" s="93"/>
      <c r="CB112" s="93"/>
      <c r="CC112" s="93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47"/>
      <c r="CQ112" s="47"/>
      <c r="CR112" s="47"/>
      <c r="CS112" s="47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</row>
    <row r="113" spans="1:155" s="24" customFormat="1" ht="20.100000000000001" customHeight="1">
      <c r="A113" s="76" t="s">
        <v>17</v>
      </c>
      <c r="B113" s="84"/>
      <c r="C113" s="84"/>
      <c r="D113" s="84"/>
      <c r="E113" s="77"/>
      <c r="F113" s="109">
        <f>F112+TIME(,2,)</f>
        <v>0.23680555555555552</v>
      </c>
      <c r="G113" s="77"/>
      <c r="H113" s="109">
        <f>H112+TIME(,2,)</f>
        <v>0.26597222222222222</v>
      </c>
      <c r="I113" s="77"/>
      <c r="J113" s="109">
        <f>J112+TIME(,2,)</f>
        <v>0.29027777777777775</v>
      </c>
      <c r="K113" s="77"/>
      <c r="L113" s="77"/>
      <c r="M113" s="77"/>
      <c r="N113" s="109">
        <f>N112+TIME(,2,)</f>
        <v>0.57847222222222217</v>
      </c>
      <c r="O113" s="77"/>
      <c r="P113" s="109">
        <f>P112+TIME(,2,)</f>
        <v>0.61319444444444438</v>
      </c>
      <c r="Q113" s="77"/>
      <c r="R113" s="109">
        <f>R112+TIME(,2,)</f>
        <v>0.73472222222222228</v>
      </c>
      <c r="S113" s="77"/>
      <c r="T113" s="109">
        <f>T112+TIME(,2,)</f>
        <v>0.90486111111111112</v>
      </c>
      <c r="U113" s="77"/>
      <c r="V113" s="109">
        <f>V112+TIME(,2,)</f>
        <v>0.93263888888888891</v>
      </c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55"/>
      <c r="AM113" s="55"/>
      <c r="AN113" s="59"/>
      <c r="AO113" s="59"/>
      <c r="AP113" s="94" t="s">
        <v>11</v>
      </c>
      <c r="AQ113" s="96"/>
      <c r="AR113" s="96"/>
      <c r="AS113" s="96"/>
      <c r="AT113" s="96"/>
      <c r="AU113" s="109">
        <f>AU112+TIME(,3,)</f>
        <v>0.25069444444444444</v>
      </c>
      <c r="AV113" s="109"/>
      <c r="AW113" s="109">
        <f>AW112+TIME(,3,)</f>
        <v>0.27777777777777773</v>
      </c>
      <c r="AX113" s="109"/>
      <c r="AY113" s="109">
        <f>AY112+TIME(,3,)</f>
        <v>0.30208333333333331</v>
      </c>
      <c r="AZ113" s="109"/>
      <c r="BA113" s="109"/>
      <c r="BB113" s="109"/>
      <c r="BC113" s="109">
        <f>BC112+TIME(,3,)</f>
        <v>0.59583333333333333</v>
      </c>
      <c r="BD113" s="109"/>
      <c r="BE113" s="109">
        <f>BE112+TIME(,3,)</f>
        <v>0.625</v>
      </c>
      <c r="BF113" s="109"/>
      <c r="BG113" s="109"/>
      <c r="BH113" s="109">
        <f>BH112+TIME(,3,)</f>
        <v>0.77013888888888882</v>
      </c>
      <c r="BI113" s="109"/>
      <c r="BJ113" s="109">
        <f>BJ112+TIME(,3,)</f>
        <v>0.91458333333333341</v>
      </c>
      <c r="BK113" s="109"/>
      <c r="BL113" s="109">
        <f>BL112+TIME(,3,)</f>
        <v>0.94236111111111109</v>
      </c>
      <c r="BM113" s="77"/>
      <c r="BN113" s="77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93"/>
      <c r="CA113" s="93"/>
      <c r="CB113" s="93"/>
      <c r="CC113" s="93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47"/>
      <c r="CP113" s="47"/>
      <c r="CQ113" s="47"/>
      <c r="CR113" s="47"/>
      <c r="CS113" s="47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</row>
    <row r="114" spans="1:155" s="24" customFormat="1" ht="20.100000000000001" customHeight="1">
      <c r="A114" s="80" t="s">
        <v>18</v>
      </c>
      <c r="B114" s="81"/>
      <c r="C114" s="81"/>
      <c r="D114" s="81"/>
      <c r="E114" s="75"/>
      <c r="F114" s="108">
        <f>F113+TIME(,1,)</f>
        <v>0.23749999999999996</v>
      </c>
      <c r="G114" s="75"/>
      <c r="H114" s="108">
        <f>H113+TIME(,1,)</f>
        <v>0.26666666666666666</v>
      </c>
      <c r="I114" s="75"/>
      <c r="J114" s="108">
        <f>J113+TIME(,1,)</f>
        <v>0.29097222222222219</v>
      </c>
      <c r="K114" s="75"/>
      <c r="L114" s="75"/>
      <c r="M114" s="75"/>
      <c r="N114" s="108">
        <f>N113+TIME(,1,)</f>
        <v>0.57916666666666661</v>
      </c>
      <c r="O114" s="75"/>
      <c r="P114" s="108">
        <f>P113+TIME(,1,)</f>
        <v>0.61388888888888882</v>
      </c>
      <c r="Q114" s="75"/>
      <c r="R114" s="108">
        <f>R113+TIME(,1,)</f>
        <v>0.73541666666666672</v>
      </c>
      <c r="S114" s="75"/>
      <c r="T114" s="108">
        <f>T113+TIME(,1,)</f>
        <v>0.90555555555555556</v>
      </c>
      <c r="U114" s="75"/>
      <c r="V114" s="108">
        <f>V113+TIME(,1,)</f>
        <v>0.93333333333333335</v>
      </c>
      <c r="W114" s="75"/>
      <c r="X114" s="75"/>
      <c r="Y114" s="75"/>
      <c r="Z114" s="75"/>
      <c r="AA114" s="75"/>
      <c r="AB114" s="75"/>
      <c r="AC114" s="75"/>
      <c r="AD114" s="75"/>
      <c r="AE114" s="75"/>
      <c r="AF114" s="77"/>
      <c r="AG114" s="77"/>
      <c r="AH114" s="77"/>
      <c r="AI114" s="77"/>
      <c r="AJ114" s="77"/>
      <c r="AK114" s="77"/>
      <c r="AL114" s="83"/>
      <c r="AM114" s="55"/>
      <c r="AN114" s="59"/>
      <c r="AO114" s="59"/>
      <c r="AP114" s="90" t="s">
        <v>4</v>
      </c>
      <c r="AQ114" s="91"/>
      <c r="AR114" s="91"/>
      <c r="AS114" s="91"/>
      <c r="AT114" s="91"/>
      <c r="AU114" s="108">
        <f>AU113+TIME(,1,)</f>
        <v>0.25138888888888888</v>
      </c>
      <c r="AV114" s="108"/>
      <c r="AW114" s="108">
        <f>AW113+TIME(,1,)</f>
        <v>0.27847222222222218</v>
      </c>
      <c r="AX114" s="108"/>
      <c r="AY114" s="108">
        <f>AY113+TIME(,1,)</f>
        <v>0.30277777777777776</v>
      </c>
      <c r="AZ114" s="108"/>
      <c r="BA114" s="108"/>
      <c r="BB114" s="108"/>
      <c r="BC114" s="108">
        <f>BC113+TIME(,1,)</f>
        <v>0.59652777777777777</v>
      </c>
      <c r="BD114" s="108"/>
      <c r="BE114" s="108">
        <f>BE113+TIME(,1,)</f>
        <v>0.62569444444444444</v>
      </c>
      <c r="BF114" s="108"/>
      <c r="BG114" s="108"/>
      <c r="BH114" s="108">
        <f>BH113+TIME(,1,)</f>
        <v>0.77083333333333326</v>
      </c>
      <c r="BI114" s="108"/>
      <c r="BJ114" s="108">
        <f>BJ113+TIME(,1,)</f>
        <v>0.91527777777777786</v>
      </c>
      <c r="BK114" s="108"/>
      <c r="BL114" s="108">
        <f>BL113+TIME(,1,)</f>
        <v>0.94305555555555554</v>
      </c>
      <c r="BM114" s="75"/>
      <c r="BN114" s="75"/>
      <c r="BO114" s="93"/>
      <c r="BP114" s="93"/>
      <c r="BQ114" s="93"/>
      <c r="BR114" s="93"/>
      <c r="BS114" s="93"/>
      <c r="BT114" s="93"/>
      <c r="BU114" s="93"/>
      <c r="BV114" s="93"/>
      <c r="BW114" s="93"/>
      <c r="BX114" s="93"/>
      <c r="BY114" s="93"/>
      <c r="BZ114" s="93"/>
      <c r="CA114" s="93"/>
      <c r="CB114" s="93"/>
      <c r="CC114" s="93"/>
      <c r="CD114" s="55"/>
      <c r="CE114" s="55"/>
      <c r="CF114" s="55"/>
      <c r="CG114" s="55"/>
      <c r="CH114" s="55"/>
      <c r="CI114" s="55"/>
      <c r="CJ114" s="55"/>
      <c r="CK114" s="55"/>
      <c r="CL114" s="55"/>
      <c r="CM114" s="62"/>
      <c r="CN114" s="55"/>
      <c r="CO114" s="62"/>
      <c r="CP114" s="47"/>
      <c r="CQ114" s="47"/>
      <c r="CR114" s="47"/>
      <c r="CS114" s="47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</row>
    <row r="115" spans="1:155" s="24" customFormat="1" ht="20.100000000000001" customHeight="1">
      <c r="A115" s="76" t="s">
        <v>39</v>
      </c>
      <c r="B115" s="84"/>
      <c r="C115" s="84"/>
      <c r="D115" s="84"/>
      <c r="E115" s="77"/>
      <c r="F115" s="109">
        <f>F114+TIME(,1,)</f>
        <v>0.2381944444444444</v>
      </c>
      <c r="G115" s="77"/>
      <c r="H115" s="109">
        <f>H114+TIME(,1,)</f>
        <v>0.2673611111111111</v>
      </c>
      <c r="I115" s="77"/>
      <c r="J115" s="109">
        <f>J114+TIME(,1,)</f>
        <v>0.29166666666666663</v>
      </c>
      <c r="K115" s="77"/>
      <c r="L115" s="77"/>
      <c r="M115" s="77"/>
      <c r="N115" s="109">
        <f>N114+TIME(,1,)</f>
        <v>0.57986111111111105</v>
      </c>
      <c r="O115" s="77"/>
      <c r="P115" s="109">
        <f>P114+TIME(,1,)</f>
        <v>0.61458333333333326</v>
      </c>
      <c r="Q115" s="77"/>
      <c r="R115" s="109">
        <f>R114+TIME(,1,)</f>
        <v>0.73611111111111116</v>
      </c>
      <c r="S115" s="77"/>
      <c r="T115" s="109">
        <f>T114+TIME(,1,)</f>
        <v>0.90625</v>
      </c>
      <c r="U115" s="77"/>
      <c r="V115" s="109">
        <f>V114+TIME(,1,)</f>
        <v>0.93402777777777779</v>
      </c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55"/>
      <c r="AM115" s="55"/>
      <c r="AN115" s="59"/>
      <c r="AO115" s="59"/>
      <c r="AP115" s="94" t="s">
        <v>9</v>
      </c>
      <c r="AQ115" s="96"/>
      <c r="AR115" s="96"/>
      <c r="AS115" s="96"/>
      <c r="AT115" s="96"/>
      <c r="AU115" s="109">
        <f>AU114+TIME(,1,)</f>
        <v>0.25208333333333333</v>
      </c>
      <c r="AV115" s="109"/>
      <c r="AW115" s="109">
        <f>AW114+TIME(,1,)</f>
        <v>0.27916666666666662</v>
      </c>
      <c r="AX115" s="109"/>
      <c r="AY115" s="109">
        <f>AY114+TIME(,1,)</f>
        <v>0.3034722222222222</v>
      </c>
      <c r="AZ115" s="109"/>
      <c r="BA115" s="109"/>
      <c r="BB115" s="109"/>
      <c r="BC115" s="109">
        <f>BC114+TIME(,1,)</f>
        <v>0.59722222222222221</v>
      </c>
      <c r="BD115" s="109"/>
      <c r="BE115" s="109">
        <f>BE114+TIME(,1,)</f>
        <v>0.62638888888888888</v>
      </c>
      <c r="BF115" s="109"/>
      <c r="BG115" s="109"/>
      <c r="BH115" s="109">
        <f>BH114+TIME(,1,)</f>
        <v>0.7715277777777777</v>
      </c>
      <c r="BI115" s="109"/>
      <c r="BJ115" s="109">
        <f>BJ114+TIME(,1,)</f>
        <v>0.9159722222222223</v>
      </c>
      <c r="BK115" s="109"/>
      <c r="BL115" s="109">
        <f>BL114+TIME(,1,)</f>
        <v>0.94374999999999998</v>
      </c>
      <c r="BM115" s="77"/>
      <c r="BN115" s="77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55"/>
      <c r="CE115" s="55"/>
      <c r="CF115" s="55"/>
      <c r="CG115" s="55"/>
      <c r="CH115" s="55"/>
      <c r="CI115" s="55"/>
      <c r="CJ115" s="55"/>
      <c r="CK115" s="55"/>
      <c r="CL115" s="55"/>
      <c r="CM115" s="42"/>
      <c r="CN115" s="42"/>
      <c r="CO115" s="63"/>
      <c r="CP115" s="47"/>
      <c r="CQ115" s="47"/>
      <c r="CR115" s="47"/>
      <c r="CS115" s="47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</row>
    <row r="116" spans="1:155" s="24" customFormat="1" ht="20.100000000000001" customHeight="1">
      <c r="A116" s="76" t="s">
        <v>60</v>
      </c>
      <c r="B116" s="84"/>
      <c r="C116" s="84"/>
      <c r="D116" s="84"/>
      <c r="E116" s="77"/>
      <c r="F116" s="109">
        <f>F115+TIME(,2,)</f>
        <v>0.23958333333333329</v>
      </c>
      <c r="G116" s="77"/>
      <c r="H116" s="109">
        <f>H115+TIME(,2,)</f>
        <v>0.26874999999999999</v>
      </c>
      <c r="I116" s="77"/>
      <c r="J116" s="109">
        <f>J115+TIME(,2,)</f>
        <v>0.29305555555555551</v>
      </c>
      <c r="K116" s="77"/>
      <c r="L116" s="77"/>
      <c r="M116" s="77"/>
      <c r="N116" s="109">
        <f>N115+TIME(,2,)</f>
        <v>0.58124999999999993</v>
      </c>
      <c r="O116" s="77"/>
      <c r="P116" s="109">
        <f>P115+TIME(,2,)</f>
        <v>0.61597222222222214</v>
      </c>
      <c r="Q116" s="77"/>
      <c r="R116" s="109">
        <f>R115+TIME(,2,)</f>
        <v>0.73750000000000004</v>
      </c>
      <c r="S116" s="77"/>
      <c r="T116" s="109">
        <f>T115+TIME(,2,)</f>
        <v>0.90763888888888888</v>
      </c>
      <c r="U116" s="77"/>
      <c r="V116" s="109">
        <f>V115+TIME(,2,)</f>
        <v>0.93541666666666667</v>
      </c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55"/>
      <c r="AM116" s="55"/>
      <c r="AN116" s="59"/>
      <c r="AO116" s="59"/>
      <c r="AP116" s="88" t="s">
        <v>10</v>
      </c>
      <c r="AQ116" s="96"/>
      <c r="AR116" s="96"/>
      <c r="AS116" s="96"/>
      <c r="AT116" s="96"/>
      <c r="AU116" s="109">
        <f>AU115+TIME(,2,)</f>
        <v>0.25347222222222221</v>
      </c>
      <c r="AV116" s="109"/>
      <c r="AW116" s="109">
        <f>AW115+TIME(,2,)</f>
        <v>0.2805555555555555</v>
      </c>
      <c r="AX116" s="109"/>
      <c r="AY116" s="109"/>
      <c r="AZ116" s="109"/>
      <c r="BA116" s="109"/>
      <c r="BB116" s="109"/>
      <c r="BC116" s="109">
        <f>BC115+TIME(,2,)</f>
        <v>0.59861111111111109</v>
      </c>
      <c r="BD116" s="109"/>
      <c r="BE116" s="109"/>
      <c r="BF116" s="109"/>
      <c r="BG116" s="109"/>
      <c r="BH116" s="109"/>
      <c r="BI116" s="109"/>
      <c r="BJ116" s="109">
        <f>BJ115+TIME(,2,)</f>
        <v>0.91736111111111118</v>
      </c>
      <c r="BK116" s="109"/>
      <c r="BL116" s="109"/>
      <c r="BM116" s="77"/>
      <c r="BN116" s="77"/>
      <c r="BO116" s="93"/>
      <c r="BP116" s="93"/>
      <c r="BQ116" s="93"/>
      <c r="BR116" s="93"/>
      <c r="BS116" s="93"/>
      <c r="BT116" s="93"/>
      <c r="BU116" s="93"/>
      <c r="BV116" s="93"/>
      <c r="BW116" s="93"/>
      <c r="BX116" s="93"/>
      <c r="BY116" s="93"/>
      <c r="BZ116" s="93"/>
      <c r="CA116" s="93"/>
      <c r="CB116" s="93"/>
      <c r="CC116" s="93"/>
      <c r="CD116" s="55"/>
      <c r="CE116" s="55"/>
      <c r="CF116" s="55"/>
      <c r="CG116" s="55"/>
      <c r="CH116" s="55"/>
      <c r="CI116" s="55"/>
      <c r="CJ116" s="55"/>
      <c r="CK116" s="55"/>
      <c r="CL116" s="55"/>
      <c r="CM116" s="42"/>
      <c r="CN116" s="42"/>
      <c r="CO116" s="63"/>
      <c r="CP116" s="47"/>
      <c r="CQ116" s="47"/>
      <c r="CR116" s="47"/>
      <c r="CS116" s="47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</row>
    <row r="117" spans="1:155" s="24" customFormat="1" ht="20.100000000000001" customHeight="1">
      <c r="A117" s="80" t="s">
        <v>40</v>
      </c>
      <c r="B117" s="81"/>
      <c r="C117" s="81"/>
      <c r="D117" s="81"/>
      <c r="E117" s="75"/>
      <c r="F117" s="108">
        <f>F116+TIME(,2,)</f>
        <v>0.24097222222222217</v>
      </c>
      <c r="G117" s="75"/>
      <c r="H117" s="75"/>
      <c r="I117" s="75"/>
      <c r="J117" s="75"/>
      <c r="K117" s="75"/>
      <c r="L117" s="75"/>
      <c r="M117" s="75"/>
      <c r="N117" s="108">
        <f>N116+TIME(,2,)</f>
        <v>0.58263888888888882</v>
      </c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7"/>
      <c r="AG117" s="77"/>
      <c r="AH117" s="77"/>
      <c r="AI117" s="77"/>
      <c r="AJ117" s="77"/>
      <c r="AK117" s="77"/>
      <c r="AL117" s="55"/>
      <c r="AM117" s="55"/>
      <c r="AN117" s="59"/>
      <c r="AO117" s="59"/>
      <c r="AP117" s="90"/>
      <c r="AQ117" s="91"/>
      <c r="AR117" s="91"/>
      <c r="AS117" s="91"/>
      <c r="AT117" s="91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55"/>
      <c r="CE117" s="55"/>
      <c r="CF117" s="55"/>
      <c r="CG117" s="55"/>
      <c r="CH117" s="55"/>
      <c r="CI117" s="55"/>
      <c r="CJ117" s="55"/>
      <c r="CK117" s="55"/>
      <c r="CL117" s="55"/>
      <c r="CM117" s="42"/>
      <c r="CN117" s="42"/>
      <c r="CO117" s="63"/>
      <c r="CP117" s="47"/>
      <c r="CQ117" s="47"/>
      <c r="CR117" s="47"/>
      <c r="CS117" s="47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</row>
    <row r="118" spans="1:155" s="24" customFormat="1" ht="20.100000000000001" customHeight="1">
      <c r="A118" s="76" t="s">
        <v>54</v>
      </c>
      <c r="B118" s="84"/>
      <c r="C118" s="84"/>
      <c r="D118" s="84"/>
      <c r="E118" s="77"/>
      <c r="F118" s="109">
        <v>0.24166666666666667</v>
      </c>
      <c r="G118" s="77"/>
      <c r="H118" s="77"/>
      <c r="I118" s="77"/>
      <c r="J118" s="77"/>
      <c r="K118" s="77"/>
      <c r="L118" s="77"/>
      <c r="M118" s="77"/>
      <c r="N118" s="77" t="s">
        <v>25</v>
      </c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55"/>
      <c r="AM118" s="55"/>
      <c r="AN118" s="59"/>
      <c r="AO118" s="59"/>
      <c r="AP118" s="94"/>
      <c r="AQ118" s="96"/>
      <c r="AR118" s="96"/>
      <c r="AS118" s="96"/>
      <c r="AT118" s="96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55"/>
      <c r="CE118" s="55"/>
      <c r="CF118" s="55"/>
      <c r="CG118" s="55"/>
      <c r="CH118" s="55"/>
      <c r="CI118" s="55"/>
      <c r="CJ118" s="55"/>
      <c r="CK118" s="55"/>
      <c r="CL118" s="55"/>
      <c r="CM118" s="42"/>
      <c r="CN118" s="42"/>
      <c r="CO118" s="63"/>
      <c r="CP118" s="47"/>
      <c r="CQ118" s="47"/>
      <c r="CR118" s="47"/>
      <c r="CS118" s="47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</row>
    <row r="119" spans="1:155" s="24" customFormat="1" ht="20.100000000000001" customHeight="1">
      <c r="A119" s="135"/>
      <c r="B119" s="136"/>
      <c r="C119" s="136"/>
      <c r="D119" s="136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55"/>
      <c r="AM119" s="55"/>
      <c r="AN119" s="59"/>
      <c r="AO119" s="59"/>
      <c r="AP119" s="88"/>
      <c r="AQ119" s="96"/>
      <c r="AR119" s="96"/>
      <c r="AS119" s="96"/>
      <c r="AT119" s="96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93"/>
      <c r="BP119" s="93"/>
      <c r="BQ119" s="93"/>
      <c r="BR119" s="93"/>
      <c r="BS119" s="93"/>
      <c r="BT119" s="93"/>
      <c r="BU119" s="93"/>
      <c r="BV119" s="93"/>
      <c r="BW119" s="93"/>
      <c r="BX119" s="93"/>
      <c r="BY119" s="93"/>
      <c r="BZ119" s="93"/>
      <c r="CA119" s="93"/>
      <c r="CB119" s="93"/>
      <c r="CC119" s="93"/>
      <c r="CD119" s="55"/>
      <c r="CE119" s="55"/>
      <c r="CF119" s="55"/>
      <c r="CG119" s="55"/>
      <c r="CH119" s="55"/>
      <c r="CI119" s="55"/>
      <c r="CJ119" s="55"/>
      <c r="CK119" s="55"/>
      <c r="CL119" s="55"/>
      <c r="CM119" s="42"/>
      <c r="CN119" s="42"/>
      <c r="CO119" s="63"/>
      <c r="CP119" s="47"/>
      <c r="CQ119" s="47"/>
      <c r="CR119" s="47"/>
      <c r="CS119" s="47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</row>
    <row r="120" spans="1:155" s="24" customFormat="1" ht="20.100000000000001" customHeight="1">
      <c r="A120" s="137"/>
      <c r="B120" s="138"/>
      <c r="C120" s="138"/>
      <c r="D120" s="138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7"/>
      <c r="AG120" s="77"/>
      <c r="AH120" s="77"/>
      <c r="AI120" s="77"/>
      <c r="AJ120" s="77"/>
      <c r="AK120" s="77"/>
      <c r="AL120" s="111"/>
      <c r="AM120" s="55"/>
      <c r="AN120" s="59"/>
      <c r="AO120" s="59"/>
      <c r="AP120" s="85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93"/>
      <c r="BP120" s="93"/>
      <c r="BQ120" s="93"/>
      <c r="BR120" s="93"/>
      <c r="BS120" s="93"/>
      <c r="BT120" s="93"/>
      <c r="BU120" s="93"/>
      <c r="BV120" s="93"/>
      <c r="BW120" s="93"/>
      <c r="BX120" s="93"/>
      <c r="BY120" s="93"/>
      <c r="BZ120" s="93"/>
      <c r="CA120" s="93"/>
      <c r="CB120" s="93"/>
      <c r="CC120" s="93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47"/>
      <c r="CP120" s="47"/>
      <c r="CQ120" s="47"/>
      <c r="CR120" s="47"/>
      <c r="CS120" s="47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</row>
    <row r="121" spans="1:155" s="49" customFormat="1" ht="20.100000000000001" customHeight="1">
      <c r="A121" s="70"/>
      <c r="B121" s="38"/>
      <c r="C121" s="38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74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</row>
    <row r="122" spans="1:155" s="24" customFormat="1">
      <c r="A122" s="21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3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3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</row>
    <row r="123" spans="1:155" s="24" customFormat="1" ht="34.5" customHeight="1">
      <c r="A123" s="126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9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</row>
    <row r="124" spans="1:155" s="24" customFormat="1">
      <c r="A124" s="21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3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3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</row>
    <row r="125" spans="1:155" s="24" customFormat="1">
      <c r="A125" s="21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3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3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</row>
    <row r="126" spans="1:155" s="24" customFormat="1">
      <c r="A126" s="21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3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3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</row>
    <row r="127" spans="1:155" s="24" customFormat="1">
      <c r="A127" s="21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3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3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</row>
    <row r="128" spans="1:155" s="24" customFormat="1">
      <c r="A128" s="21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3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3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</row>
    <row r="129" spans="1:114" s="24" customFormat="1">
      <c r="A129" s="21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3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3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</row>
    <row r="130" spans="1:114" s="24" customFormat="1">
      <c r="A130" s="21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3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3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</row>
    <row r="131" spans="1:114" s="24" customFormat="1">
      <c r="A131" s="21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3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3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</row>
    <row r="132" spans="1:114" s="24" customFormat="1">
      <c r="A132" s="21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3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3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</row>
    <row r="133" spans="1:114" s="24" customFormat="1">
      <c r="A133" s="21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3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3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</row>
    <row r="134" spans="1:114" s="24" customFormat="1">
      <c r="A134" s="21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3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3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</row>
    <row r="135" spans="1:114" s="24" customFormat="1">
      <c r="A135" s="21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3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3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</row>
    <row r="136" spans="1:114" s="24" customFormat="1">
      <c r="A136" s="21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3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3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</row>
    <row r="137" spans="1:114" s="24" customFormat="1">
      <c r="A137" s="21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3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3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</row>
    <row r="138" spans="1:114" s="24" customFormat="1">
      <c r="A138" s="21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3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3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</row>
    <row r="139" spans="1:114" s="24" customFormat="1">
      <c r="A139" s="21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3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3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</row>
    <row r="140" spans="1:114" s="24" customFormat="1">
      <c r="A140" s="21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3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3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</row>
    <row r="141" spans="1:114" s="24" customFormat="1">
      <c r="A141" s="21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3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3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</row>
    <row r="142" spans="1:114" s="24" customFormat="1">
      <c r="A142" s="21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3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3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</row>
    <row r="143" spans="1:114" s="24" customFormat="1">
      <c r="A143" s="21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3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3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</row>
    <row r="144" spans="1:114" s="24" customFormat="1">
      <c r="A144" s="21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3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3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</row>
    <row r="145" spans="1:114" s="24" customFormat="1">
      <c r="A145" s="21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3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3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</row>
    <row r="146" spans="1:114" s="24" customFormat="1">
      <c r="A146" s="21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3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3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</row>
    <row r="147" spans="1:114" s="24" customFormat="1">
      <c r="A147" s="21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3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3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</row>
    <row r="148" spans="1:114" s="24" customFormat="1">
      <c r="A148" s="21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3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3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</row>
    <row r="149" spans="1:114" s="24" customFormat="1">
      <c r="A149" s="21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3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3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</row>
    <row r="150" spans="1:114" s="12" customFormat="1">
      <c r="A150" s="21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3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3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</row>
    <row r="151" spans="1:114" s="12" customFormat="1">
      <c r="A151" s="21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3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3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</row>
    <row r="152" spans="1:114" s="12" customFormat="1">
      <c r="A152" s="21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3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3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</row>
    <row r="153" spans="1:114" s="12" customFormat="1">
      <c r="A153" s="21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3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3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</row>
    <row r="154" spans="1:114" s="12" customFormat="1">
      <c r="A154" s="21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3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3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</row>
    <row r="155" spans="1:114" s="12" customFormat="1">
      <c r="A155" s="21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3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3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</row>
    <row r="156" spans="1:114">
      <c r="D156" s="27"/>
      <c r="E156" s="28"/>
      <c r="F156" s="27"/>
      <c r="G156" s="27"/>
      <c r="H156" s="29"/>
      <c r="I156" s="29"/>
      <c r="J156" s="29"/>
      <c r="K156" s="29"/>
      <c r="L156" s="29"/>
      <c r="M156" s="29"/>
      <c r="N156" s="27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8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45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45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</row>
    <row r="157" spans="1:114">
      <c r="D157" s="27"/>
      <c r="E157" s="28"/>
      <c r="F157" s="27"/>
      <c r="G157" s="27"/>
      <c r="H157" s="29"/>
      <c r="I157" s="29"/>
      <c r="J157" s="29"/>
      <c r="K157" s="29"/>
      <c r="L157" s="29"/>
      <c r="M157" s="29"/>
      <c r="N157" s="27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8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45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45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</row>
    <row r="158" spans="1:114">
      <c r="D158" s="27"/>
      <c r="E158" s="28"/>
      <c r="F158" s="27"/>
      <c r="G158" s="27"/>
      <c r="H158" s="29"/>
      <c r="I158" s="29"/>
      <c r="J158" s="29"/>
      <c r="K158" s="29"/>
      <c r="L158" s="29"/>
      <c r="M158" s="29"/>
      <c r="N158" s="27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8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45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45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</row>
    <row r="159" spans="1:114">
      <c r="D159" s="27"/>
      <c r="E159" s="28"/>
      <c r="F159" s="27"/>
      <c r="G159" s="27"/>
      <c r="H159" s="29"/>
      <c r="I159" s="29"/>
      <c r="J159" s="29"/>
      <c r="K159" s="29"/>
      <c r="L159" s="29"/>
      <c r="M159" s="29"/>
      <c r="N159" s="27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8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45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45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</row>
    <row r="160" spans="1:114">
      <c r="D160" s="27"/>
      <c r="E160" s="28"/>
      <c r="F160" s="27"/>
      <c r="G160" s="27"/>
      <c r="H160" s="29"/>
      <c r="I160" s="29"/>
      <c r="J160" s="29"/>
      <c r="K160" s="29"/>
      <c r="L160" s="29"/>
      <c r="M160" s="29"/>
      <c r="N160" s="27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8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45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45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</row>
    <row r="161" spans="4:114">
      <c r="D161" s="27"/>
      <c r="E161" s="28"/>
      <c r="F161" s="27"/>
      <c r="G161" s="27"/>
      <c r="H161" s="29"/>
      <c r="I161" s="29"/>
      <c r="J161" s="29"/>
      <c r="K161" s="29"/>
      <c r="L161" s="29"/>
      <c r="M161" s="29"/>
      <c r="N161" s="27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8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45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45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</row>
    <row r="162" spans="4:114">
      <c r="D162" s="27"/>
      <c r="E162" s="28"/>
      <c r="F162" s="27"/>
      <c r="G162" s="27"/>
      <c r="H162" s="29"/>
      <c r="I162" s="29"/>
      <c r="J162" s="29"/>
      <c r="K162" s="29"/>
      <c r="L162" s="29"/>
      <c r="M162" s="29"/>
      <c r="N162" s="27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8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45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45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</row>
    <row r="163" spans="4:114">
      <c r="D163" s="27"/>
      <c r="E163" s="28"/>
      <c r="F163" s="27"/>
      <c r="G163" s="27"/>
      <c r="H163" s="29"/>
      <c r="I163" s="29"/>
      <c r="J163" s="29"/>
      <c r="K163" s="29"/>
      <c r="L163" s="29"/>
      <c r="M163" s="29"/>
      <c r="N163" s="27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8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45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45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</row>
    <row r="164" spans="4:114">
      <c r="D164" s="27"/>
      <c r="E164" s="28"/>
      <c r="F164" s="27"/>
      <c r="G164" s="27"/>
      <c r="H164" s="29"/>
      <c r="I164" s="29"/>
      <c r="J164" s="29"/>
      <c r="K164" s="29"/>
      <c r="L164" s="29"/>
      <c r="M164" s="29"/>
      <c r="N164" s="27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8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45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45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</row>
    <row r="165" spans="4:114">
      <c r="D165" s="27"/>
      <c r="E165" s="28"/>
      <c r="F165" s="27"/>
      <c r="G165" s="27"/>
      <c r="H165" s="29"/>
      <c r="I165" s="29"/>
      <c r="J165" s="29"/>
      <c r="K165" s="29"/>
      <c r="L165" s="29"/>
      <c r="M165" s="29"/>
      <c r="N165" s="27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8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45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45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</row>
    <row r="166" spans="4:114">
      <c r="D166" s="27"/>
      <c r="E166" s="28"/>
      <c r="F166" s="27"/>
      <c r="G166" s="27"/>
      <c r="H166" s="29"/>
      <c r="I166" s="29"/>
      <c r="J166" s="29"/>
      <c r="K166" s="29"/>
      <c r="L166" s="29"/>
      <c r="M166" s="29"/>
      <c r="N166" s="27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8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45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45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</row>
    <row r="167" spans="4:114">
      <c r="D167" s="27"/>
      <c r="E167" s="28"/>
      <c r="F167" s="27"/>
      <c r="G167" s="27"/>
      <c r="H167" s="29"/>
      <c r="I167" s="29"/>
      <c r="J167" s="29"/>
      <c r="K167" s="29"/>
      <c r="L167" s="29"/>
      <c r="M167" s="29"/>
      <c r="N167" s="27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8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45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45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</row>
    <row r="168" spans="4:114">
      <c r="D168" s="27"/>
      <c r="E168" s="28"/>
      <c r="F168" s="27"/>
      <c r="G168" s="27"/>
      <c r="H168" s="29"/>
      <c r="I168" s="29"/>
      <c r="J168" s="29"/>
      <c r="K168" s="29"/>
      <c r="L168" s="29"/>
      <c r="M168" s="29"/>
      <c r="N168" s="27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8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45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45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</row>
    <row r="169" spans="4:114">
      <c r="D169" s="27"/>
      <c r="E169" s="28"/>
      <c r="F169" s="27"/>
      <c r="G169" s="27"/>
      <c r="H169" s="29"/>
      <c r="I169" s="29"/>
      <c r="J169" s="29"/>
      <c r="K169" s="29"/>
      <c r="L169" s="29"/>
      <c r="M169" s="29"/>
      <c r="N169" s="27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8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45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45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</row>
    <row r="170" spans="4:114">
      <c r="D170" s="27"/>
      <c r="E170" s="28"/>
      <c r="F170" s="27"/>
      <c r="G170" s="27"/>
      <c r="H170" s="29"/>
      <c r="I170" s="29"/>
      <c r="J170" s="29"/>
      <c r="K170" s="29"/>
      <c r="L170" s="29"/>
      <c r="M170" s="29"/>
      <c r="N170" s="27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8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45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45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</row>
    <row r="171" spans="4:114">
      <c r="D171" s="27"/>
      <c r="E171" s="28"/>
      <c r="F171" s="27"/>
      <c r="G171" s="27"/>
      <c r="H171" s="29"/>
      <c r="I171" s="29"/>
      <c r="J171" s="29"/>
      <c r="K171" s="29"/>
      <c r="L171" s="29"/>
      <c r="M171" s="29"/>
      <c r="N171" s="27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8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45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45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</row>
    <row r="172" spans="4:114">
      <c r="D172" s="27"/>
      <c r="E172" s="28"/>
      <c r="F172" s="27"/>
      <c r="G172" s="27"/>
      <c r="H172" s="29"/>
      <c r="I172" s="29"/>
      <c r="J172" s="29"/>
      <c r="K172" s="29"/>
      <c r="L172" s="29"/>
      <c r="M172" s="29"/>
      <c r="N172" s="27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8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45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45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</row>
    <row r="173" spans="4:114">
      <c r="D173" s="27"/>
      <c r="E173" s="28"/>
      <c r="F173" s="27"/>
      <c r="G173" s="27"/>
      <c r="H173" s="29"/>
      <c r="I173" s="29"/>
      <c r="J173" s="29"/>
      <c r="K173" s="29"/>
      <c r="L173" s="29"/>
      <c r="M173" s="29"/>
      <c r="N173" s="27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8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45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45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</row>
    <row r="174" spans="4:114">
      <c r="D174" s="27"/>
      <c r="E174" s="28"/>
      <c r="F174" s="27"/>
      <c r="G174" s="27"/>
      <c r="H174" s="29"/>
      <c r="I174" s="29"/>
      <c r="J174" s="29"/>
      <c r="K174" s="29"/>
      <c r="L174" s="29"/>
      <c r="M174" s="29"/>
      <c r="N174" s="27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8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45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45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</row>
    <row r="175" spans="4:114">
      <c r="D175" s="27"/>
      <c r="E175" s="28"/>
      <c r="F175" s="27"/>
      <c r="G175" s="27"/>
      <c r="H175" s="29"/>
      <c r="I175" s="29"/>
      <c r="J175" s="29"/>
      <c r="K175" s="29"/>
      <c r="L175" s="29"/>
      <c r="M175" s="29"/>
      <c r="N175" s="27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8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45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45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</row>
    <row r="176" spans="4:114">
      <c r="D176" s="27"/>
      <c r="E176" s="28"/>
      <c r="F176" s="27"/>
      <c r="G176" s="27"/>
      <c r="H176" s="29"/>
      <c r="I176" s="29"/>
      <c r="J176" s="29"/>
      <c r="K176" s="29"/>
      <c r="L176" s="29"/>
      <c r="M176" s="29"/>
      <c r="N176" s="27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8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45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45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</row>
    <row r="177" spans="4:114">
      <c r="D177" s="27"/>
      <c r="E177" s="28"/>
      <c r="F177" s="27"/>
      <c r="G177" s="27"/>
      <c r="H177" s="29"/>
      <c r="I177" s="29"/>
      <c r="J177" s="29"/>
      <c r="K177" s="29"/>
      <c r="L177" s="29"/>
      <c r="M177" s="29"/>
      <c r="N177" s="27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8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45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45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</row>
    <row r="178" spans="4:114">
      <c r="D178" s="27"/>
      <c r="E178" s="28"/>
      <c r="F178" s="27"/>
      <c r="G178" s="27"/>
      <c r="H178" s="29"/>
      <c r="I178" s="29"/>
      <c r="J178" s="29"/>
      <c r="K178" s="29"/>
      <c r="L178" s="29"/>
      <c r="M178" s="29"/>
      <c r="N178" s="27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8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45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45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</row>
    <row r="179" spans="4:114">
      <c r="D179" s="27"/>
      <c r="E179" s="28"/>
      <c r="F179" s="27"/>
      <c r="G179" s="27"/>
      <c r="H179" s="29"/>
      <c r="I179" s="29"/>
      <c r="J179" s="29"/>
      <c r="K179" s="29"/>
      <c r="L179" s="29"/>
      <c r="M179" s="29"/>
      <c r="N179" s="27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8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45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45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</row>
    <row r="180" spans="4:114">
      <c r="D180" s="27"/>
      <c r="E180" s="28"/>
      <c r="F180" s="27"/>
      <c r="G180" s="27"/>
      <c r="H180" s="29"/>
      <c r="I180" s="29"/>
      <c r="J180" s="29"/>
      <c r="K180" s="29"/>
      <c r="L180" s="29"/>
      <c r="M180" s="29"/>
      <c r="N180" s="27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8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45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45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</row>
    <row r="181" spans="4:114">
      <c r="D181" s="27"/>
      <c r="E181" s="28"/>
      <c r="F181" s="27"/>
      <c r="G181" s="27"/>
      <c r="H181" s="29"/>
      <c r="I181" s="29"/>
      <c r="J181" s="29"/>
      <c r="K181" s="29"/>
      <c r="L181" s="29"/>
      <c r="M181" s="29"/>
      <c r="N181" s="27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8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45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45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</row>
    <row r="182" spans="4:114">
      <c r="D182" s="27"/>
      <c r="E182" s="28"/>
      <c r="F182" s="27"/>
      <c r="G182" s="27"/>
      <c r="H182" s="29"/>
      <c r="I182" s="29"/>
      <c r="J182" s="29"/>
      <c r="K182" s="29"/>
      <c r="L182" s="29"/>
      <c r="M182" s="29"/>
      <c r="N182" s="27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8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45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45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</row>
    <row r="183" spans="4:114">
      <c r="D183" s="27"/>
      <c r="E183" s="28"/>
      <c r="F183" s="27"/>
      <c r="G183" s="27"/>
      <c r="H183" s="29"/>
      <c r="I183" s="29"/>
      <c r="J183" s="29"/>
      <c r="K183" s="29"/>
      <c r="L183" s="29"/>
      <c r="M183" s="29"/>
      <c r="N183" s="27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8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45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45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</row>
    <row r="184" spans="4:114">
      <c r="D184" s="27"/>
      <c r="E184" s="28"/>
      <c r="F184" s="27"/>
      <c r="G184" s="27"/>
      <c r="H184" s="29"/>
      <c r="I184" s="29"/>
      <c r="J184" s="29"/>
      <c r="K184" s="29"/>
      <c r="L184" s="29"/>
      <c r="M184" s="29"/>
      <c r="N184" s="27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8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45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45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</row>
    <row r="185" spans="4:114">
      <c r="D185" s="27"/>
      <c r="E185" s="28"/>
      <c r="F185" s="27"/>
      <c r="G185" s="27"/>
      <c r="H185" s="29"/>
      <c r="I185" s="29"/>
      <c r="J185" s="29"/>
      <c r="K185" s="29"/>
      <c r="L185" s="29"/>
      <c r="M185" s="29"/>
      <c r="N185" s="27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8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45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45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</row>
    <row r="186" spans="4:114">
      <c r="D186" s="27"/>
      <c r="E186" s="28"/>
      <c r="F186" s="27"/>
      <c r="G186" s="27"/>
      <c r="H186" s="29"/>
      <c r="I186" s="29"/>
      <c r="J186" s="29"/>
      <c r="K186" s="29"/>
      <c r="L186" s="29"/>
      <c r="M186" s="29"/>
      <c r="N186" s="27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8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45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45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</row>
    <row r="187" spans="4:114">
      <c r="D187" s="27"/>
      <c r="E187" s="28"/>
      <c r="F187" s="27"/>
      <c r="G187" s="27"/>
      <c r="H187" s="29"/>
      <c r="I187" s="29"/>
      <c r="J187" s="29"/>
      <c r="K187" s="29"/>
      <c r="L187" s="29"/>
      <c r="M187" s="29"/>
      <c r="N187" s="27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8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45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45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</row>
    <row r="188" spans="4:114">
      <c r="D188" s="27"/>
      <c r="E188" s="28"/>
      <c r="F188" s="27"/>
      <c r="G188" s="27"/>
      <c r="H188" s="29"/>
      <c r="I188" s="29"/>
      <c r="J188" s="29"/>
      <c r="K188" s="29"/>
      <c r="L188" s="29"/>
      <c r="M188" s="29"/>
      <c r="N188" s="27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8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45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45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</row>
    <row r="189" spans="4:114">
      <c r="D189" s="27"/>
      <c r="E189" s="28"/>
      <c r="F189" s="27"/>
      <c r="G189" s="27"/>
      <c r="H189" s="29"/>
      <c r="I189" s="29"/>
      <c r="J189" s="29"/>
      <c r="K189" s="29"/>
      <c r="L189" s="29"/>
      <c r="M189" s="29"/>
      <c r="N189" s="27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8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45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45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</row>
    <row r="190" spans="4:114">
      <c r="D190" s="27"/>
      <c r="E190" s="28"/>
      <c r="F190" s="27"/>
      <c r="G190" s="27"/>
      <c r="H190" s="29"/>
      <c r="I190" s="29"/>
      <c r="J190" s="29"/>
      <c r="K190" s="29"/>
      <c r="L190" s="29"/>
      <c r="M190" s="29"/>
      <c r="N190" s="27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8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45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45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</row>
    <row r="191" spans="4:114">
      <c r="D191" s="27"/>
      <c r="E191" s="28"/>
      <c r="F191" s="27"/>
      <c r="G191" s="27"/>
      <c r="H191" s="29"/>
      <c r="I191" s="29"/>
      <c r="J191" s="29"/>
      <c r="K191" s="29"/>
      <c r="L191" s="29"/>
      <c r="M191" s="29"/>
      <c r="N191" s="27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8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45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45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</row>
    <row r="192" spans="4:114">
      <c r="D192" s="27"/>
      <c r="E192" s="28"/>
      <c r="F192" s="27"/>
      <c r="G192" s="27"/>
      <c r="H192" s="29"/>
      <c r="I192" s="29"/>
      <c r="J192" s="29"/>
      <c r="K192" s="29"/>
      <c r="L192" s="29"/>
      <c r="M192" s="29"/>
      <c r="N192" s="27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8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45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45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</row>
    <row r="193" spans="4:114">
      <c r="D193" s="27"/>
      <c r="E193" s="28"/>
      <c r="F193" s="27"/>
      <c r="G193" s="27"/>
      <c r="H193" s="29"/>
      <c r="I193" s="29"/>
      <c r="J193" s="29"/>
      <c r="K193" s="29"/>
      <c r="L193" s="29"/>
      <c r="M193" s="29"/>
      <c r="N193" s="27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8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45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45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</row>
    <row r="194" spans="4:114">
      <c r="D194" s="27"/>
      <c r="E194" s="28"/>
      <c r="F194" s="27"/>
      <c r="G194" s="27"/>
      <c r="H194" s="29"/>
      <c r="I194" s="29"/>
      <c r="J194" s="29"/>
      <c r="K194" s="29"/>
      <c r="L194" s="29"/>
      <c r="M194" s="29"/>
      <c r="N194" s="27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8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45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45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</row>
    <row r="195" spans="4:114">
      <c r="D195" s="27"/>
      <c r="E195" s="28"/>
      <c r="F195" s="27"/>
      <c r="G195" s="27"/>
      <c r="H195" s="29"/>
      <c r="I195" s="29"/>
      <c r="J195" s="29"/>
      <c r="K195" s="29"/>
      <c r="L195" s="29"/>
      <c r="M195" s="29"/>
      <c r="N195" s="27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8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45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45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</row>
    <row r="196" spans="4:114">
      <c r="D196" s="27"/>
      <c r="E196" s="28"/>
      <c r="F196" s="27"/>
      <c r="G196" s="27"/>
      <c r="H196" s="29"/>
      <c r="I196" s="29"/>
      <c r="J196" s="29"/>
      <c r="K196" s="29"/>
      <c r="L196" s="29"/>
      <c r="M196" s="29"/>
      <c r="N196" s="27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8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45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45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</row>
    <row r="197" spans="4:114">
      <c r="D197" s="27"/>
      <c r="E197" s="28"/>
      <c r="F197" s="27"/>
      <c r="G197" s="27"/>
      <c r="H197" s="29"/>
      <c r="I197" s="29"/>
      <c r="J197" s="29"/>
      <c r="K197" s="29"/>
      <c r="L197" s="29"/>
      <c r="M197" s="29"/>
      <c r="N197" s="27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8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45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45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</row>
    <row r="198" spans="4:114">
      <c r="D198" s="27"/>
      <c r="E198" s="28"/>
      <c r="F198" s="27"/>
      <c r="G198" s="27"/>
      <c r="H198" s="29"/>
      <c r="I198" s="29"/>
      <c r="J198" s="29"/>
      <c r="K198" s="29"/>
      <c r="L198" s="29"/>
      <c r="M198" s="29"/>
      <c r="N198" s="27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8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45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45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</row>
    <row r="199" spans="4:114">
      <c r="D199" s="27"/>
      <c r="E199" s="28"/>
      <c r="F199" s="27"/>
      <c r="G199" s="27"/>
      <c r="H199" s="29"/>
      <c r="I199" s="29"/>
      <c r="J199" s="29"/>
      <c r="K199" s="29"/>
      <c r="L199" s="29"/>
      <c r="M199" s="29"/>
      <c r="N199" s="27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8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45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45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</row>
    <row r="200" spans="4:114">
      <c r="D200" s="27"/>
      <c r="E200" s="28"/>
      <c r="F200" s="27"/>
      <c r="G200" s="27"/>
      <c r="H200" s="29"/>
      <c r="I200" s="29"/>
      <c r="J200" s="29"/>
      <c r="K200" s="29"/>
      <c r="L200" s="29"/>
      <c r="M200" s="29"/>
      <c r="N200" s="27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8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45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45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</row>
    <row r="201" spans="4:114">
      <c r="D201" s="27"/>
      <c r="E201" s="28"/>
      <c r="F201" s="27"/>
      <c r="G201" s="27"/>
      <c r="H201" s="29"/>
      <c r="I201" s="29"/>
      <c r="J201" s="29"/>
      <c r="K201" s="29"/>
      <c r="L201" s="29"/>
      <c r="M201" s="29"/>
      <c r="N201" s="27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8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45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45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</row>
    <row r="202" spans="4:114">
      <c r="D202" s="27"/>
      <c r="E202" s="28"/>
      <c r="F202" s="27"/>
      <c r="G202" s="27"/>
      <c r="H202" s="29"/>
      <c r="I202" s="29"/>
      <c r="J202" s="29"/>
      <c r="K202" s="29"/>
      <c r="L202" s="29"/>
      <c r="M202" s="29"/>
      <c r="N202" s="27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8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45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45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</row>
    <row r="203" spans="4:114">
      <c r="D203" s="27"/>
      <c r="E203" s="28"/>
      <c r="F203" s="27"/>
      <c r="G203" s="27"/>
      <c r="H203" s="29"/>
      <c r="I203" s="29"/>
      <c r="J203" s="29"/>
      <c r="K203" s="29"/>
      <c r="L203" s="29"/>
      <c r="M203" s="29"/>
      <c r="N203" s="27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8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45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45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</row>
    <row r="204" spans="4:114">
      <c r="D204" s="27"/>
      <c r="E204" s="28"/>
      <c r="F204" s="27"/>
      <c r="G204" s="27"/>
      <c r="H204" s="29"/>
      <c r="I204" s="29"/>
      <c r="J204" s="29"/>
      <c r="K204" s="29"/>
      <c r="L204" s="29"/>
      <c r="M204" s="29"/>
      <c r="N204" s="27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8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45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45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</row>
    <row r="205" spans="4:114">
      <c r="D205" s="27"/>
      <c r="E205" s="28"/>
      <c r="F205" s="27"/>
      <c r="G205" s="27"/>
      <c r="H205" s="29"/>
      <c r="I205" s="29"/>
      <c r="J205" s="29"/>
      <c r="K205" s="29"/>
      <c r="L205" s="29"/>
      <c r="M205" s="29"/>
      <c r="N205" s="27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8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45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45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</row>
    <row r="206" spans="4:114">
      <c r="D206" s="27"/>
      <c r="E206" s="28"/>
      <c r="F206" s="27"/>
      <c r="G206" s="27"/>
      <c r="H206" s="29"/>
      <c r="I206" s="29"/>
      <c r="J206" s="29"/>
      <c r="K206" s="29"/>
      <c r="L206" s="29"/>
      <c r="M206" s="29"/>
      <c r="N206" s="27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8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45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45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</row>
    <row r="207" spans="4:114">
      <c r="D207" s="27"/>
      <c r="E207" s="28"/>
      <c r="F207" s="27"/>
      <c r="G207" s="27"/>
      <c r="H207" s="29"/>
      <c r="I207" s="29"/>
      <c r="J207" s="29"/>
      <c r="K207" s="29"/>
      <c r="L207" s="29"/>
      <c r="M207" s="29"/>
      <c r="N207" s="27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8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45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45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</row>
    <row r="208" spans="4:114">
      <c r="D208" s="27"/>
      <c r="E208" s="28"/>
      <c r="F208" s="27"/>
      <c r="G208" s="27"/>
      <c r="H208" s="29"/>
      <c r="I208" s="29"/>
      <c r="J208" s="29"/>
      <c r="K208" s="29"/>
      <c r="L208" s="29"/>
      <c r="M208" s="29"/>
      <c r="N208" s="27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8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45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45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</row>
    <row r="209" spans="4:114">
      <c r="D209" s="27"/>
      <c r="E209" s="28"/>
      <c r="F209" s="27"/>
      <c r="G209" s="27"/>
      <c r="H209" s="29"/>
      <c r="I209" s="29"/>
      <c r="J209" s="29"/>
      <c r="K209" s="29"/>
      <c r="L209" s="29"/>
      <c r="M209" s="29"/>
      <c r="N209" s="27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8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45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45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</row>
    <row r="210" spans="4:114">
      <c r="D210" s="27"/>
      <c r="E210" s="28"/>
      <c r="F210" s="27"/>
      <c r="G210" s="27"/>
      <c r="H210" s="29"/>
      <c r="I210" s="29"/>
      <c r="J210" s="29"/>
      <c r="K210" s="29"/>
      <c r="L210" s="29"/>
      <c r="M210" s="29"/>
      <c r="N210" s="27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8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45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45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</row>
    <row r="211" spans="4:114">
      <c r="D211" s="27"/>
      <c r="E211" s="28"/>
      <c r="F211" s="27"/>
      <c r="G211" s="27"/>
      <c r="H211" s="29"/>
      <c r="I211" s="29"/>
      <c r="J211" s="29"/>
      <c r="K211" s="29"/>
      <c r="L211" s="29"/>
      <c r="M211" s="29"/>
      <c r="N211" s="27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8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45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45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</row>
    <row r="212" spans="4:114">
      <c r="D212" s="27"/>
      <c r="E212" s="28"/>
      <c r="F212" s="27"/>
      <c r="G212" s="27"/>
      <c r="H212" s="29"/>
      <c r="I212" s="29"/>
      <c r="J212" s="29"/>
      <c r="K212" s="29"/>
      <c r="L212" s="29"/>
      <c r="M212" s="29"/>
      <c r="N212" s="27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8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45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45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</row>
    <row r="213" spans="4:114">
      <c r="D213" s="27"/>
      <c r="E213" s="28"/>
      <c r="F213" s="27"/>
      <c r="G213" s="27"/>
      <c r="H213" s="29"/>
      <c r="I213" s="29"/>
      <c r="J213" s="29"/>
      <c r="K213" s="29"/>
      <c r="L213" s="29"/>
      <c r="M213" s="29"/>
      <c r="N213" s="27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8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45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45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</row>
    <row r="214" spans="4:114">
      <c r="D214" s="27"/>
      <c r="E214" s="28"/>
      <c r="F214" s="27"/>
      <c r="G214" s="27"/>
      <c r="H214" s="29"/>
      <c r="I214" s="29"/>
      <c r="J214" s="29"/>
      <c r="K214" s="29"/>
      <c r="L214" s="29"/>
      <c r="M214" s="29"/>
      <c r="N214" s="27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8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45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45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</row>
    <row r="215" spans="4:114">
      <c r="D215" s="27"/>
      <c r="E215" s="28"/>
      <c r="F215" s="27"/>
      <c r="G215" s="27"/>
      <c r="H215" s="29"/>
      <c r="I215" s="29"/>
      <c r="J215" s="29"/>
      <c r="K215" s="29"/>
      <c r="L215" s="29"/>
      <c r="M215" s="29"/>
      <c r="N215" s="27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8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45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45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</row>
    <row r="216" spans="4:114">
      <c r="D216" s="27"/>
      <c r="E216" s="28"/>
      <c r="F216" s="27"/>
      <c r="G216" s="27"/>
      <c r="H216" s="29"/>
      <c r="I216" s="29"/>
      <c r="J216" s="29"/>
      <c r="K216" s="29"/>
      <c r="L216" s="29"/>
      <c r="M216" s="29"/>
      <c r="N216" s="27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8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45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45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</row>
    <row r="217" spans="4:114">
      <c r="D217" s="27"/>
      <c r="E217" s="28"/>
      <c r="F217" s="27"/>
      <c r="G217" s="27"/>
      <c r="H217" s="29"/>
      <c r="I217" s="29"/>
      <c r="J217" s="29"/>
      <c r="K217" s="29"/>
      <c r="L217" s="29"/>
      <c r="M217" s="29"/>
      <c r="N217" s="27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8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45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45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</row>
    <row r="218" spans="4:114">
      <c r="D218" s="27"/>
      <c r="E218" s="28"/>
      <c r="F218" s="27"/>
      <c r="G218" s="27"/>
      <c r="H218" s="29"/>
      <c r="I218" s="29"/>
      <c r="J218" s="29"/>
      <c r="K218" s="29"/>
      <c r="L218" s="29"/>
      <c r="M218" s="29"/>
      <c r="N218" s="27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8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45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45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</row>
    <row r="219" spans="4:114">
      <c r="D219" s="27"/>
      <c r="E219" s="28"/>
      <c r="F219" s="27"/>
      <c r="G219" s="27"/>
      <c r="H219" s="29"/>
      <c r="I219" s="29"/>
      <c r="J219" s="29"/>
      <c r="K219" s="29"/>
      <c r="L219" s="29"/>
      <c r="M219" s="29"/>
      <c r="N219" s="27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8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45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45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</row>
    <row r="220" spans="4:114">
      <c r="D220" s="27"/>
      <c r="E220" s="28"/>
      <c r="F220" s="27"/>
      <c r="G220" s="27"/>
      <c r="H220" s="29"/>
      <c r="I220" s="29"/>
      <c r="J220" s="29"/>
      <c r="K220" s="29"/>
      <c r="L220" s="29"/>
      <c r="M220" s="29"/>
      <c r="N220" s="27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8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45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45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</row>
    <row r="221" spans="4:114">
      <c r="D221" s="27"/>
      <c r="E221" s="28"/>
      <c r="F221" s="27"/>
      <c r="G221" s="27"/>
      <c r="H221" s="29"/>
      <c r="I221" s="29"/>
      <c r="J221" s="29"/>
      <c r="K221" s="29"/>
      <c r="L221" s="29"/>
      <c r="M221" s="29"/>
      <c r="N221" s="27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8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45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45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</row>
    <row r="222" spans="4:114">
      <c r="D222" s="27"/>
      <c r="E222" s="28"/>
      <c r="F222" s="27"/>
      <c r="G222" s="27"/>
      <c r="H222" s="29"/>
      <c r="I222" s="29"/>
      <c r="J222" s="29"/>
      <c r="K222" s="29"/>
      <c r="L222" s="29"/>
      <c r="M222" s="29"/>
      <c r="N222" s="27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8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45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45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</row>
    <row r="223" spans="4:114">
      <c r="D223" s="27"/>
      <c r="E223" s="28"/>
      <c r="F223" s="27"/>
      <c r="G223" s="27"/>
      <c r="H223" s="29"/>
      <c r="I223" s="29"/>
      <c r="J223" s="29"/>
      <c r="K223" s="29"/>
      <c r="L223" s="29"/>
      <c r="M223" s="29"/>
      <c r="N223" s="27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8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45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45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</row>
    <row r="224" spans="4:114">
      <c r="D224" s="27"/>
      <c r="E224" s="28"/>
      <c r="F224" s="27"/>
      <c r="G224" s="27"/>
      <c r="H224" s="29"/>
      <c r="I224" s="29"/>
      <c r="J224" s="29"/>
      <c r="K224" s="29"/>
      <c r="L224" s="29"/>
      <c r="M224" s="29"/>
      <c r="N224" s="27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8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45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45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</row>
    <row r="225" spans="4:114">
      <c r="D225" s="27"/>
      <c r="E225" s="28"/>
      <c r="F225" s="27"/>
      <c r="G225" s="27"/>
      <c r="H225" s="29"/>
      <c r="I225" s="29"/>
      <c r="J225" s="29"/>
      <c r="K225" s="29"/>
      <c r="L225" s="29"/>
      <c r="M225" s="29"/>
      <c r="N225" s="27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8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45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45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</row>
    <row r="226" spans="4:114">
      <c r="D226" s="27"/>
      <c r="E226" s="28"/>
      <c r="F226" s="27"/>
      <c r="G226" s="27"/>
      <c r="H226" s="29"/>
      <c r="I226" s="29"/>
      <c r="J226" s="29"/>
      <c r="K226" s="29"/>
      <c r="L226" s="29"/>
      <c r="M226" s="29"/>
      <c r="N226" s="27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8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45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45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</row>
    <row r="227" spans="4:114">
      <c r="D227" s="27"/>
      <c r="E227" s="28"/>
      <c r="F227" s="27"/>
      <c r="G227" s="27"/>
      <c r="H227" s="29"/>
      <c r="I227" s="29"/>
      <c r="J227" s="29"/>
      <c r="K227" s="29"/>
      <c r="L227" s="29"/>
      <c r="M227" s="29"/>
      <c r="N227" s="27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8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45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45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</row>
    <row r="228" spans="4:114">
      <c r="D228" s="27"/>
      <c r="E228" s="28"/>
      <c r="F228" s="27"/>
      <c r="G228" s="27"/>
      <c r="H228" s="29"/>
      <c r="I228" s="29"/>
      <c r="J228" s="29"/>
      <c r="K228" s="29"/>
      <c r="L228" s="29"/>
      <c r="M228" s="29"/>
      <c r="N228" s="27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8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45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45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</row>
    <row r="229" spans="4:114">
      <c r="D229" s="27"/>
      <c r="E229" s="28"/>
      <c r="F229" s="27"/>
      <c r="G229" s="27"/>
      <c r="H229" s="29"/>
      <c r="I229" s="29"/>
      <c r="J229" s="29"/>
      <c r="K229" s="29"/>
      <c r="L229" s="29"/>
      <c r="M229" s="29"/>
      <c r="N229" s="27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8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45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45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</row>
    <row r="230" spans="4:114">
      <c r="D230" s="27"/>
      <c r="E230" s="28"/>
      <c r="F230" s="27"/>
      <c r="G230" s="27"/>
      <c r="H230" s="29"/>
      <c r="I230" s="29"/>
      <c r="J230" s="29"/>
      <c r="K230" s="29"/>
      <c r="L230" s="29"/>
      <c r="M230" s="29"/>
      <c r="N230" s="27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8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45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45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</row>
    <row r="231" spans="4:114">
      <c r="D231" s="27"/>
      <c r="E231" s="28"/>
      <c r="F231" s="27"/>
      <c r="G231" s="27"/>
      <c r="H231" s="29"/>
      <c r="I231" s="29"/>
      <c r="J231" s="29"/>
      <c r="K231" s="29"/>
      <c r="L231" s="29"/>
      <c r="M231" s="29"/>
      <c r="N231" s="27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8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45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45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</row>
    <row r="232" spans="4:114">
      <c r="D232" s="27"/>
      <c r="E232" s="28"/>
      <c r="F232" s="27"/>
      <c r="G232" s="27"/>
      <c r="H232" s="29"/>
      <c r="I232" s="29"/>
      <c r="J232" s="29"/>
      <c r="K232" s="29"/>
      <c r="L232" s="29"/>
      <c r="M232" s="29"/>
      <c r="N232" s="27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8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45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45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</row>
    <row r="233" spans="4:114">
      <c r="D233" s="27"/>
      <c r="E233" s="28"/>
      <c r="F233" s="27"/>
      <c r="G233" s="27"/>
      <c r="H233" s="29"/>
      <c r="I233" s="29"/>
      <c r="J233" s="29"/>
      <c r="K233" s="29"/>
      <c r="L233" s="29"/>
      <c r="M233" s="29"/>
      <c r="N233" s="27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8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45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45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</row>
    <row r="234" spans="4:114">
      <c r="D234" s="27"/>
      <c r="E234" s="28"/>
      <c r="F234" s="27"/>
      <c r="G234" s="27"/>
      <c r="H234" s="29"/>
      <c r="I234" s="29"/>
      <c r="J234" s="29"/>
      <c r="K234" s="29"/>
      <c r="L234" s="29"/>
      <c r="M234" s="29"/>
      <c r="N234" s="27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8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45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45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</row>
    <row r="235" spans="4:114">
      <c r="D235" s="27"/>
      <c r="E235" s="28"/>
      <c r="F235" s="27"/>
      <c r="G235" s="27"/>
      <c r="H235" s="29"/>
      <c r="I235" s="29"/>
      <c r="J235" s="29"/>
      <c r="K235" s="29"/>
      <c r="L235" s="29"/>
      <c r="M235" s="29"/>
      <c r="N235" s="27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8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45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45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</row>
    <row r="236" spans="4:114">
      <c r="D236" s="27"/>
      <c r="E236" s="28"/>
      <c r="F236" s="27"/>
      <c r="G236" s="27"/>
      <c r="H236" s="29"/>
      <c r="I236" s="29"/>
      <c r="J236" s="29"/>
      <c r="K236" s="29"/>
      <c r="L236" s="29"/>
      <c r="M236" s="29"/>
      <c r="N236" s="27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8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45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45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</row>
    <row r="237" spans="4:114">
      <c r="D237" s="27"/>
      <c r="E237" s="28"/>
      <c r="F237" s="27"/>
      <c r="G237" s="27"/>
      <c r="H237" s="29"/>
      <c r="I237" s="29"/>
      <c r="J237" s="29"/>
      <c r="K237" s="29"/>
      <c r="L237" s="29"/>
      <c r="M237" s="29"/>
      <c r="N237" s="27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8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45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45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</row>
    <row r="238" spans="4:114">
      <c r="D238" s="27"/>
      <c r="E238" s="28"/>
      <c r="F238" s="27"/>
      <c r="G238" s="27"/>
      <c r="H238" s="29"/>
      <c r="I238" s="29"/>
      <c r="J238" s="29"/>
      <c r="K238" s="29"/>
      <c r="L238" s="29"/>
      <c r="M238" s="29"/>
      <c r="N238" s="27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8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45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45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</row>
    <row r="239" spans="4:114">
      <c r="D239" s="27"/>
      <c r="E239" s="28"/>
      <c r="F239" s="27"/>
      <c r="G239" s="27"/>
      <c r="H239" s="29"/>
      <c r="I239" s="29"/>
      <c r="J239" s="29"/>
      <c r="K239" s="29"/>
      <c r="L239" s="29"/>
      <c r="M239" s="29"/>
      <c r="N239" s="27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8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45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45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</row>
    <row r="240" spans="4:114">
      <c r="D240" s="27"/>
      <c r="E240" s="28"/>
      <c r="F240" s="27"/>
      <c r="G240" s="27"/>
      <c r="H240" s="29"/>
      <c r="I240" s="29"/>
      <c r="J240" s="29"/>
      <c r="K240" s="29"/>
      <c r="L240" s="29"/>
      <c r="M240" s="29"/>
      <c r="N240" s="27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8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45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45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</row>
    <row r="241" spans="4:114">
      <c r="D241" s="27"/>
      <c r="E241" s="28"/>
      <c r="F241" s="27"/>
      <c r="G241" s="27"/>
      <c r="H241" s="29"/>
      <c r="I241" s="29"/>
      <c r="J241" s="29"/>
      <c r="K241" s="29"/>
      <c r="L241" s="29"/>
      <c r="M241" s="29"/>
      <c r="N241" s="27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8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45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45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</row>
    <row r="242" spans="4:114">
      <c r="D242" s="27"/>
      <c r="E242" s="28"/>
      <c r="F242" s="27"/>
      <c r="G242" s="27"/>
      <c r="H242" s="29"/>
      <c r="I242" s="29"/>
      <c r="J242" s="29"/>
      <c r="K242" s="29"/>
      <c r="L242" s="29"/>
      <c r="M242" s="29"/>
      <c r="N242" s="27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8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45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45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</row>
    <row r="243" spans="4:114">
      <c r="D243" s="27"/>
      <c r="E243" s="28"/>
      <c r="F243" s="27"/>
      <c r="G243" s="27"/>
      <c r="H243" s="29"/>
      <c r="I243" s="29"/>
      <c r="J243" s="29"/>
      <c r="K243" s="29"/>
      <c r="L243" s="29"/>
      <c r="M243" s="29"/>
      <c r="N243" s="27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8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45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45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</row>
    <row r="244" spans="4:114">
      <c r="D244" s="27"/>
      <c r="E244" s="28"/>
      <c r="F244" s="27"/>
      <c r="G244" s="27"/>
      <c r="H244" s="29"/>
      <c r="I244" s="29"/>
      <c r="J244" s="29"/>
      <c r="K244" s="29"/>
      <c r="L244" s="29"/>
      <c r="M244" s="29"/>
      <c r="N244" s="27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8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45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45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</row>
    <row r="245" spans="4:114">
      <c r="D245" s="27"/>
      <c r="E245" s="28"/>
      <c r="F245" s="27"/>
      <c r="G245" s="27"/>
      <c r="H245" s="29"/>
      <c r="I245" s="29"/>
      <c r="J245" s="29"/>
      <c r="K245" s="29"/>
      <c r="L245" s="29"/>
      <c r="M245" s="29"/>
      <c r="N245" s="27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8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45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45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</row>
    <row r="246" spans="4:114">
      <c r="D246" s="27"/>
      <c r="E246" s="28"/>
      <c r="F246" s="27"/>
      <c r="G246" s="27"/>
      <c r="H246" s="29"/>
      <c r="I246" s="29"/>
      <c r="J246" s="29"/>
      <c r="K246" s="29"/>
      <c r="L246" s="29"/>
      <c r="M246" s="29"/>
      <c r="N246" s="27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8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45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45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</row>
    <row r="247" spans="4:114">
      <c r="D247" s="27"/>
      <c r="E247" s="28"/>
      <c r="F247" s="27"/>
      <c r="G247" s="27"/>
      <c r="H247" s="29"/>
      <c r="I247" s="29"/>
      <c r="J247" s="29"/>
      <c r="K247" s="29"/>
      <c r="L247" s="29"/>
      <c r="M247" s="29"/>
      <c r="N247" s="27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8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45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45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</row>
    <row r="248" spans="4:114">
      <c r="D248" s="27"/>
      <c r="E248" s="28"/>
      <c r="F248" s="27"/>
      <c r="G248" s="27"/>
      <c r="H248" s="29"/>
      <c r="I248" s="29"/>
      <c r="J248" s="29"/>
      <c r="K248" s="29"/>
      <c r="L248" s="29"/>
      <c r="M248" s="29"/>
      <c r="N248" s="27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8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45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45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</row>
    <row r="249" spans="4:114">
      <c r="D249" s="27"/>
      <c r="E249" s="28"/>
      <c r="F249" s="27"/>
      <c r="G249" s="27"/>
      <c r="H249" s="29"/>
      <c r="I249" s="29"/>
      <c r="J249" s="29"/>
      <c r="K249" s="29"/>
      <c r="L249" s="29"/>
      <c r="M249" s="29"/>
      <c r="N249" s="27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8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45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45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</row>
    <row r="250" spans="4:114">
      <c r="D250" s="27"/>
      <c r="E250" s="28"/>
      <c r="F250" s="27"/>
      <c r="G250" s="27"/>
      <c r="H250" s="29"/>
      <c r="I250" s="29"/>
      <c r="J250" s="29"/>
      <c r="K250" s="29"/>
      <c r="L250" s="29"/>
      <c r="M250" s="29"/>
      <c r="N250" s="27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8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45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45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</row>
    <row r="251" spans="4:114">
      <c r="D251" s="27"/>
      <c r="E251" s="28"/>
      <c r="F251" s="27"/>
      <c r="G251" s="27"/>
      <c r="H251" s="29"/>
      <c r="I251" s="29"/>
      <c r="J251" s="29"/>
      <c r="K251" s="29"/>
      <c r="L251" s="29"/>
      <c r="M251" s="29"/>
      <c r="N251" s="27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8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45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45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</row>
    <row r="252" spans="4:114">
      <c r="D252" s="27"/>
      <c r="E252" s="28"/>
      <c r="F252" s="27"/>
      <c r="G252" s="27"/>
      <c r="H252" s="29"/>
      <c r="I252" s="29"/>
      <c r="J252" s="29"/>
      <c r="K252" s="29"/>
      <c r="L252" s="29"/>
      <c r="M252" s="29"/>
      <c r="N252" s="27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8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45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45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</row>
    <row r="253" spans="4:114">
      <c r="D253" s="27"/>
      <c r="E253" s="28"/>
      <c r="F253" s="27"/>
      <c r="G253" s="27"/>
      <c r="H253" s="29"/>
      <c r="I253" s="29"/>
      <c r="J253" s="29"/>
      <c r="K253" s="29"/>
      <c r="L253" s="29"/>
      <c r="M253" s="29"/>
      <c r="N253" s="27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8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45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45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</row>
    <row r="254" spans="4:114">
      <c r="D254" s="27"/>
      <c r="E254" s="28"/>
      <c r="F254" s="27"/>
      <c r="G254" s="27"/>
      <c r="H254" s="29"/>
      <c r="I254" s="29"/>
      <c r="J254" s="29"/>
      <c r="K254" s="29"/>
      <c r="L254" s="29"/>
      <c r="M254" s="29"/>
      <c r="N254" s="27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8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45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45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</row>
    <row r="255" spans="4:114">
      <c r="D255" s="27"/>
      <c r="E255" s="28"/>
      <c r="F255" s="27"/>
      <c r="G255" s="27"/>
      <c r="H255" s="29"/>
      <c r="I255" s="29"/>
      <c r="J255" s="29"/>
      <c r="K255" s="29"/>
      <c r="L255" s="29"/>
      <c r="M255" s="29"/>
      <c r="N255" s="27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8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45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45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</row>
    <row r="256" spans="4:114">
      <c r="D256" s="27"/>
      <c r="E256" s="28"/>
      <c r="F256" s="27"/>
      <c r="G256" s="27"/>
      <c r="H256" s="29"/>
      <c r="I256" s="29"/>
      <c r="J256" s="29"/>
      <c r="K256" s="29"/>
      <c r="L256" s="29"/>
      <c r="M256" s="29"/>
      <c r="N256" s="27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8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45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45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</row>
  </sheetData>
  <mergeCells count="18">
    <mergeCell ref="A123:CC123"/>
    <mergeCell ref="A61:AL61"/>
    <mergeCell ref="AK78:AL78"/>
    <mergeCell ref="AP61:CC61"/>
    <mergeCell ref="AP63:AT63"/>
    <mergeCell ref="AK77:AL77"/>
    <mergeCell ref="A119:D119"/>
    <mergeCell ref="A120:D120"/>
    <mergeCell ref="A99:D99"/>
    <mergeCell ref="AP67:AS67"/>
    <mergeCell ref="A6:CC6"/>
    <mergeCell ref="AP64:AS64"/>
    <mergeCell ref="AP66:AS66"/>
    <mergeCell ref="A9:AL9"/>
    <mergeCell ref="B38:I47"/>
    <mergeCell ref="AP65:AS65"/>
    <mergeCell ref="AO9:CC9"/>
    <mergeCell ref="BQ38:BW47"/>
  </mergeCells>
  <phoneticPr fontId="2" type="noConversion"/>
  <pageMargins left="0.4" right="0.4" top="0.6" bottom="0.4" header="0.511811023622047" footer="0.511811023622047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1043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1043" r:id="rId4"/>
      </mc:Fallback>
    </mc:AlternateContent>
    <mc:AlternateContent xmlns:mc="http://schemas.openxmlformats.org/markup-compatibility/2006">
      <mc:Choice Requires="x14">
        <oleObject progId="CorelDRAW.Graphic.14" shapeId="1103" r:id="rId6">
          <objectPr defaultSize="0" autoPict="0" r:id="rId7">
            <anchor moveWithCells="1" sizeWithCells="1">
              <from>
                <xdr:col>0</xdr:col>
                <xdr:colOff>266700</xdr:colOff>
                <xdr:row>9</xdr:row>
                <xdr:rowOff>142875</xdr:rowOff>
              </from>
              <to>
                <xdr:col>36</xdr:col>
                <xdr:colOff>0</xdr:colOff>
                <xdr:row>18</xdr:row>
                <xdr:rowOff>161925</xdr:rowOff>
              </to>
            </anchor>
          </objectPr>
        </oleObject>
      </mc:Choice>
      <mc:Fallback>
        <oleObject progId="CorelDRAW.Graphic.14" shapeId="1103" r:id="rId6"/>
      </mc:Fallback>
    </mc:AlternateContent>
    <mc:AlternateContent xmlns:mc="http://schemas.openxmlformats.org/markup-compatibility/2006">
      <mc:Choice Requires="x14">
        <oleObject progId="CorelDRAW.Graphic.14" shapeId="1197" r:id="rId8">
          <objectPr defaultSize="0" autoPict="0" r:id="rId9">
            <anchor moveWithCells="1" sizeWithCells="1">
              <from>
                <xdr:col>41</xdr:col>
                <xdr:colOff>438150</xdr:colOff>
                <xdr:row>9</xdr:row>
                <xdr:rowOff>142875</xdr:rowOff>
              </from>
              <to>
                <xdr:col>77</xdr:col>
                <xdr:colOff>161925</xdr:colOff>
                <xdr:row>18</xdr:row>
                <xdr:rowOff>161925</xdr:rowOff>
              </to>
            </anchor>
          </objectPr>
        </oleObject>
      </mc:Choice>
      <mc:Fallback>
        <oleObject progId="CorelDRAW.Graphic.14" shapeId="1197" r:id="rId8"/>
      </mc:Fallback>
    </mc:AlternateContent>
    <mc:AlternateContent xmlns:mc="http://schemas.openxmlformats.org/markup-compatibility/2006">
      <mc:Choice Requires="x14">
        <oleObject progId="CorelDRAW.Graphic.14" shapeId="1285" r:id="rId10">
          <objectPr defaultSize="0" r:id="rId11">
            <anchor moveWithCells="1">
              <from>
                <xdr:col>3</xdr:col>
                <xdr:colOff>200025</xdr:colOff>
                <xdr:row>21</xdr:row>
                <xdr:rowOff>0</xdr:rowOff>
              </from>
              <to>
                <xdr:col>4</xdr:col>
                <xdr:colOff>161925</xdr:colOff>
                <xdr:row>23</xdr:row>
                <xdr:rowOff>0</xdr:rowOff>
              </to>
            </anchor>
          </objectPr>
        </oleObject>
      </mc:Choice>
      <mc:Fallback>
        <oleObject progId="CorelDRAW.Graphic.14" shapeId="1285" r:id="rId10"/>
      </mc:Fallback>
    </mc:AlternateContent>
    <mc:AlternateContent xmlns:mc="http://schemas.openxmlformats.org/markup-compatibility/2006">
      <mc:Choice Requires="x14">
        <oleObject progId="CorelDRAW.Graphic.14" shapeId="1344" r:id="rId12">
          <objectPr defaultSize="0" r:id="rId13">
            <anchor moveWithCells="1">
              <from>
                <xdr:col>0</xdr:col>
                <xdr:colOff>381000</xdr:colOff>
                <xdr:row>22</xdr:row>
                <xdr:rowOff>133350</xdr:rowOff>
              </from>
              <to>
                <xdr:col>0</xdr:col>
                <xdr:colOff>714375</xdr:colOff>
                <xdr:row>24</xdr:row>
                <xdr:rowOff>123825</xdr:rowOff>
              </to>
            </anchor>
          </objectPr>
        </oleObject>
      </mc:Choice>
      <mc:Fallback>
        <oleObject progId="CorelDRAW.Graphic.14" shapeId="1344" r:id="rId12"/>
      </mc:Fallback>
    </mc:AlternateContent>
    <mc:AlternateContent xmlns:mc="http://schemas.openxmlformats.org/markup-compatibility/2006">
      <mc:Choice Requires="x14">
        <oleObject progId="CorelDRAW.Graphic.14" shapeId="1356" r:id="rId14">
          <objectPr defaultSize="0" r:id="rId15">
            <anchor moveWithCells="1">
              <from>
                <xdr:col>3</xdr:col>
                <xdr:colOff>200025</xdr:colOff>
                <xdr:row>19</xdr:row>
                <xdr:rowOff>9525</xdr:rowOff>
              </from>
              <to>
                <xdr:col>4</xdr:col>
                <xdr:colOff>161925</xdr:colOff>
                <xdr:row>21</xdr:row>
                <xdr:rowOff>9525</xdr:rowOff>
              </to>
            </anchor>
          </objectPr>
        </oleObject>
      </mc:Choice>
      <mc:Fallback>
        <oleObject progId="CorelDRAW.Graphic.14" shapeId="1356" r:id="rId14"/>
      </mc:Fallback>
    </mc:AlternateContent>
    <mc:AlternateContent xmlns:mc="http://schemas.openxmlformats.org/markup-compatibility/2006">
      <mc:Choice Requires="x14">
        <oleObject progId="CorelDRAW.Graphic.14" shapeId="1363" r:id="rId16">
          <objectPr defaultSize="0" r:id="rId15">
            <anchor moveWithCells="1">
              <from>
                <xdr:col>0</xdr:col>
                <xdr:colOff>381000</xdr:colOff>
                <xdr:row>19</xdr:row>
                <xdr:rowOff>9525</xdr:rowOff>
              </from>
              <to>
                <xdr:col>0</xdr:col>
                <xdr:colOff>723900</xdr:colOff>
                <xdr:row>21</xdr:row>
                <xdr:rowOff>9525</xdr:rowOff>
              </to>
            </anchor>
          </objectPr>
        </oleObject>
      </mc:Choice>
      <mc:Fallback>
        <oleObject progId="CorelDRAW.Graphic.14" shapeId="1363" r:id="rId16"/>
      </mc:Fallback>
    </mc:AlternateContent>
    <mc:AlternateContent xmlns:mc="http://schemas.openxmlformats.org/markup-compatibility/2006">
      <mc:Choice Requires="x14">
        <oleObject progId="CorelDRAW.Graphic.14" shapeId="1433" r:id="rId17">
          <objectPr defaultSize="0" r:id="rId18">
            <anchor moveWithCells="1" sizeWithCells="1">
              <from>
                <xdr:col>0</xdr:col>
                <xdr:colOff>381000</xdr:colOff>
                <xdr:row>24</xdr:row>
                <xdr:rowOff>104775</xdr:rowOff>
              </from>
              <to>
                <xdr:col>0</xdr:col>
                <xdr:colOff>742950</xdr:colOff>
                <xdr:row>26</xdr:row>
                <xdr:rowOff>104775</xdr:rowOff>
              </to>
            </anchor>
          </objectPr>
        </oleObject>
      </mc:Choice>
      <mc:Fallback>
        <oleObject progId="CorelDRAW.Graphic.14" shapeId="1433" r:id="rId17"/>
      </mc:Fallback>
    </mc:AlternateContent>
    <mc:AlternateContent xmlns:mc="http://schemas.openxmlformats.org/markup-compatibility/2006">
      <mc:Choice Requires="x14">
        <oleObject progId="CorelDRAW.Graphic.14" shapeId="1435" r:id="rId19">
          <objectPr defaultSize="0" r:id="rId13">
            <anchor moveWithCells="1">
              <from>
                <xdr:col>0</xdr:col>
                <xdr:colOff>1181100</xdr:colOff>
                <xdr:row>22</xdr:row>
                <xdr:rowOff>133350</xdr:rowOff>
              </from>
              <to>
                <xdr:col>0</xdr:col>
                <xdr:colOff>1514475</xdr:colOff>
                <xdr:row>24</xdr:row>
                <xdr:rowOff>123825</xdr:rowOff>
              </to>
            </anchor>
          </objectPr>
        </oleObject>
      </mc:Choice>
      <mc:Fallback>
        <oleObject progId="CorelDRAW.Graphic.14" shapeId="1435" r:id="rId19"/>
      </mc:Fallback>
    </mc:AlternateContent>
    <mc:AlternateContent xmlns:mc="http://schemas.openxmlformats.org/markup-compatibility/2006">
      <mc:Choice Requires="x14">
        <oleObject progId="CorelDRAW.Graphic.14" shapeId="1436" r:id="rId20">
          <objectPr defaultSize="0" r:id="rId15">
            <anchor moveWithCells="1">
              <from>
                <xdr:col>0</xdr:col>
                <xdr:colOff>1181100</xdr:colOff>
                <xdr:row>19</xdr:row>
                <xdr:rowOff>0</xdr:rowOff>
              </from>
              <to>
                <xdr:col>0</xdr:col>
                <xdr:colOff>1524000</xdr:colOff>
                <xdr:row>21</xdr:row>
                <xdr:rowOff>0</xdr:rowOff>
              </to>
            </anchor>
          </objectPr>
        </oleObject>
      </mc:Choice>
      <mc:Fallback>
        <oleObject progId="CorelDRAW.Graphic.14" shapeId="1436" r:id="rId20"/>
      </mc:Fallback>
    </mc:AlternateContent>
    <mc:AlternateContent xmlns:mc="http://schemas.openxmlformats.org/markup-compatibility/2006">
      <mc:Choice Requires="x14">
        <oleObject progId="CorelDRAW.Graphic.14" shapeId="1437" r:id="rId21">
          <objectPr defaultSize="0" r:id="rId18">
            <anchor moveWithCells="1" sizeWithCells="1">
              <from>
                <xdr:col>0</xdr:col>
                <xdr:colOff>1171575</xdr:colOff>
                <xdr:row>24</xdr:row>
                <xdr:rowOff>114300</xdr:rowOff>
              </from>
              <to>
                <xdr:col>0</xdr:col>
                <xdr:colOff>1514475</xdr:colOff>
                <xdr:row>26</xdr:row>
                <xdr:rowOff>114300</xdr:rowOff>
              </to>
            </anchor>
          </objectPr>
        </oleObject>
      </mc:Choice>
      <mc:Fallback>
        <oleObject progId="CorelDRAW.Graphic.14" shapeId="1437" r:id="rId21"/>
      </mc:Fallback>
    </mc:AlternateContent>
    <mc:AlternateContent xmlns:mc="http://schemas.openxmlformats.org/markup-compatibility/2006">
      <mc:Choice Requires="x14">
        <oleObject progId="CorelDRAW.Graphic.14" shapeId="1438" r:id="rId22">
          <objectPr defaultSize="0" autoPict="0" r:id="rId23">
            <anchor moveWithCells="1">
              <from>
                <xdr:col>3</xdr:col>
                <xdr:colOff>152400</xdr:colOff>
                <xdr:row>24</xdr:row>
                <xdr:rowOff>133350</xdr:rowOff>
              </from>
              <to>
                <xdr:col>4</xdr:col>
                <xdr:colOff>209550</xdr:colOff>
                <xdr:row>26</xdr:row>
                <xdr:rowOff>85725</xdr:rowOff>
              </to>
            </anchor>
          </objectPr>
        </oleObject>
      </mc:Choice>
      <mc:Fallback>
        <oleObject progId="CorelDRAW.Graphic.14" shapeId="1438" r:id="rId22"/>
      </mc:Fallback>
    </mc:AlternateContent>
    <mc:AlternateContent xmlns:mc="http://schemas.openxmlformats.org/markup-compatibility/2006">
      <mc:Choice Requires="x14">
        <oleObject progId="CorelDRAW.Graphic.14" shapeId="1440" r:id="rId24">
          <objectPr defaultSize="0" r:id="rId15">
            <anchor moveWithCells="1">
              <from>
                <xdr:col>6</xdr:col>
                <xdr:colOff>57150</xdr:colOff>
                <xdr:row>20</xdr:row>
                <xdr:rowOff>142875</xdr:rowOff>
              </from>
              <to>
                <xdr:col>7</xdr:col>
                <xdr:colOff>19050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440" r:id="rId24"/>
      </mc:Fallback>
    </mc:AlternateContent>
    <mc:AlternateContent xmlns:mc="http://schemas.openxmlformats.org/markup-compatibility/2006">
      <mc:Choice Requires="x14">
        <oleObject progId="CorelDRAW.Graphic.14" shapeId="1445" r:id="rId25">
          <objectPr defaultSize="0" r:id="rId13">
            <anchor moveWithCells="1">
              <from>
                <xdr:col>6</xdr:col>
                <xdr:colOff>57150</xdr:colOff>
                <xdr:row>24</xdr:row>
                <xdr:rowOff>85725</xdr:rowOff>
              </from>
              <to>
                <xdr:col>7</xdr:col>
                <xdr:colOff>9525</xdr:colOff>
                <xdr:row>26</xdr:row>
                <xdr:rowOff>76200</xdr:rowOff>
              </to>
            </anchor>
          </objectPr>
        </oleObject>
      </mc:Choice>
      <mc:Fallback>
        <oleObject progId="CorelDRAW.Graphic.14" shapeId="1445" r:id="rId25"/>
      </mc:Fallback>
    </mc:AlternateContent>
    <mc:AlternateContent xmlns:mc="http://schemas.openxmlformats.org/markup-compatibility/2006">
      <mc:Choice Requires="x14">
        <oleObject progId="CorelDRAW.Graphic.14" shapeId="1446" r:id="rId26">
          <objectPr defaultSize="0" r:id="rId27">
            <anchor moveWithCells="1" sizeWithCells="1">
              <from>
                <xdr:col>6</xdr:col>
                <xdr:colOff>38100</xdr:colOff>
                <xdr:row>19</xdr:row>
                <xdr:rowOff>0</xdr:rowOff>
              </from>
              <to>
                <xdr:col>7</xdr:col>
                <xdr:colOff>9525</xdr:colOff>
                <xdr:row>21</xdr:row>
                <xdr:rowOff>0</xdr:rowOff>
              </to>
            </anchor>
          </objectPr>
        </oleObject>
      </mc:Choice>
      <mc:Fallback>
        <oleObject progId="CorelDRAW.Graphic.14" shapeId="1446" r:id="rId26"/>
      </mc:Fallback>
    </mc:AlternateContent>
    <mc:AlternateContent xmlns:mc="http://schemas.openxmlformats.org/markup-compatibility/2006">
      <mc:Choice Requires="x14">
        <oleObject progId="CorelDRAW.Graphic.14" shapeId="1448" r:id="rId28">
          <objectPr defaultSize="0" autoPict="0" r:id="rId23">
            <anchor moveWithCells="1">
              <from>
                <xdr:col>17</xdr:col>
                <xdr:colOff>371475</xdr:colOff>
                <xdr:row>21</xdr:row>
                <xdr:rowOff>19050</xdr:rowOff>
              </from>
              <to>
                <xdr:col>19</xdr:col>
                <xdr:colOff>47625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448" r:id="rId28"/>
      </mc:Fallback>
    </mc:AlternateContent>
    <mc:AlternateContent xmlns:mc="http://schemas.openxmlformats.org/markup-compatibility/2006">
      <mc:Choice Requires="x14">
        <oleObject progId="CorelDRAW.Graphic.14" shapeId="1457" r:id="rId29">
          <objectPr defaultSize="0" autoPict="0" r:id="rId23">
            <anchor moveWithCells="1">
              <from>
                <xdr:col>54</xdr:col>
                <xdr:colOff>371475</xdr:colOff>
                <xdr:row>21</xdr:row>
                <xdr:rowOff>19050</xdr:rowOff>
              </from>
              <to>
                <xdr:col>56</xdr:col>
                <xdr:colOff>47625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457" r:id="rId29"/>
      </mc:Fallback>
    </mc:AlternateContent>
    <mc:AlternateContent xmlns:mc="http://schemas.openxmlformats.org/markup-compatibility/2006">
      <mc:Choice Requires="x14">
        <oleObject progId="CorelDRAW.Graphic.14" shapeId="1458" r:id="rId30">
          <objectPr defaultSize="0" autoPict="0" r:id="rId23">
            <anchor moveWithCells="1">
              <from>
                <xdr:col>57</xdr:col>
                <xdr:colOff>171450</xdr:colOff>
                <xdr:row>21</xdr:row>
                <xdr:rowOff>19050</xdr:rowOff>
              </from>
              <to>
                <xdr:col>58</xdr:col>
                <xdr:colOff>228600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458" r:id="rId30"/>
      </mc:Fallback>
    </mc:AlternateContent>
    <mc:AlternateContent xmlns:mc="http://schemas.openxmlformats.org/markup-compatibility/2006">
      <mc:Choice Requires="x14">
        <oleObject progId="CorelDRAW.Graphic.14" shapeId="1460" r:id="rId31">
          <objectPr defaultSize="0" autoPict="0" r:id="rId23">
            <anchor moveWithCells="1">
              <from>
                <xdr:col>59</xdr:col>
                <xdr:colOff>352425</xdr:colOff>
                <xdr:row>21</xdr:row>
                <xdr:rowOff>9525</xdr:rowOff>
              </from>
              <to>
                <xdr:col>61</xdr:col>
                <xdr:colOff>28575</xdr:colOff>
                <xdr:row>22</xdr:row>
                <xdr:rowOff>133350</xdr:rowOff>
              </to>
            </anchor>
          </objectPr>
        </oleObject>
      </mc:Choice>
      <mc:Fallback>
        <oleObject progId="CorelDRAW.Graphic.14" shapeId="1460" r:id="rId31"/>
      </mc:Fallback>
    </mc:AlternateContent>
    <mc:AlternateContent xmlns:mc="http://schemas.openxmlformats.org/markup-compatibility/2006">
      <mc:Choice Requires="x14">
        <oleObject progId="CorelDRAW.Graphic.14" shapeId="1491" r:id="rId32">
          <objectPr defaultSize="0" autoPict="0" r:id="rId23">
            <anchor moveWithCells="1">
              <from>
                <xdr:col>15</xdr:col>
                <xdr:colOff>180975</xdr:colOff>
                <xdr:row>21</xdr:row>
                <xdr:rowOff>19050</xdr:rowOff>
              </from>
              <to>
                <xdr:col>16</xdr:col>
                <xdr:colOff>238125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491" r:id="rId32"/>
      </mc:Fallback>
    </mc:AlternateContent>
    <mc:AlternateContent xmlns:mc="http://schemas.openxmlformats.org/markup-compatibility/2006">
      <mc:Choice Requires="x14">
        <oleObject progId="CorelDRAW.Graphic.14" shapeId="1494" r:id="rId33">
          <objectPr defaultSize="0" r:id="rId34">
            <anchor moveWithCells="1">
              <from>
                <xdr:col>0</xdr:col>
                <xdr:colOff>66675</xdr:colOff>
                <xdr:row>19</xdr:row>
                <xdr:rowOff>19050</xdr:rowOff>
              </from>
              <to>
                <xdr:col>0</xdr:col>
                <xdr:colOff>409575</xdr:colOff>
                <xdr:row>21</xdr:row>
                <xdr:rowOff>19050</xdr:rowOff>
              </to>
            </anchor>
          </objectPr>
        </oleObject>
      </mc:Choice>
      <mc:Fallback>
        <oleObject progId="CorelDRAW.Graphic.14" shapeId="1494" r:id="rId33"/>
      </mc:Fallback>
    </mc:AlternateContent>
    <mc:AlternateContent xmlns:mc="http://schemas.openxmlformats.org/markup-compatibility/2006">
      <mc:Choice Requires="x14">
        <oleObject progId="CorelDRAW.Graphic.14" shapeId="1495" r:id="rId35">
          <objectPr defaultSize="0" r:id="rId36">
            <anchor moveWithCells="1">
              <from>
                <xdr:col>0</xdr:col>
                <xdr:colOff>66675</xdr:colOff>
                <xdr:row>21</xdr:row>
                <xdr:rowOff>0</xdr:rowOff>
              </from>
              <to>
                <xdr:col>0</xdr:col>
                <xdr:colOff>409575</xdr:colOff>
                <xdr:row>23</xdr:row>
                <xdr:rowOff>0</xdr:rowOff>
              </to>
            </anchor>
          </objectPr>
        </oleObject>
      </mc:Choice>
      <mc:Fallback>
        <oleObject progId="CorelDRAW.Graphic.14" shapeId="1495" r:id="rId35"/>
      </mc:Fallback>
    </mc:AlternateContent>
    <mc:AlternateContent xmlns:mc="http://schemas.openxmlformats.org/markup-compatibility/2006">
      <mc:Choice Requires="x14">
        <oleObject progId="CorelDRAW.Graphic.14" shapeId="1496" r:id="rId37">
          <objectPr defaultSize="0" r:id="rId38">
            <anchor moveWithCells="1">
              <from>
                <xdr:col>0</xdr:col>
                <xdr:colOff>57150</xdr:colOff>
                <xdr:row>22</xdr:row>
                <xdr:rowOff>152400</xdr:rowOff>
              </from>
              <to>
                <xdr:col>0</xdr:col>
                <xdr:colOff>400050</xdr:colOff>
                <xdr:row>24</xdr:row>
                <xdr:rowOff>152400</xdr:rowOff>
              </to>
            </anchor>
          </objectPr>
        </oleObject>
      </mc:Choice>
      <mc:Fallback>
        <oleObject progId="CorelDRAW.Graphic.14" shapeId="1496" r:id="rId37"/>
      </mc:Fallback>
    </mc:AlternateContent>
    <mc:AlternateContent xmlns:mc="http://schemas.openxmlformats.org/markup-compatibility/2006">
      <mc:Choice Requires="x14">
        <oleObject progId="CorelDRAW.Graphic.14" shapeId="1497" r:id="rId39">
          <objectPr defaultSize="0" r:id="rId40">
            <anchor moveWithCells="1">
              <from>
                <xdr:col>0</xdr:col>
                <xdr:colOff>57150</xdr:colOff>
                <xdr:row>24</xdr:row>
                <xdr:rowOff>123825</xdr:rowOff>
              </from>
              <to>
                <xdr:col>0</xdr:col>
                <xdr:colOff>400050</xdr:colOff>
                <xdr:row>26</xdr:row>
                <xdr:rowOff>123825</xdr:rowOff>
              </to>
            </anchor>
          </objectPr>
        </oleObject>
      </mc:Choice>
      <mc:Fallback>
        <oleObject progId="CorelDRAW.Graphic.14" shapeId="1497" r:id="rId39"/>
      </mc:Fallback>
    </mc:AlternateContent>
    <mc:AlternateContent xmlns:mc="http://schemas.openxmlformats.org/markup-compatibility/2006">
      <mc:Choice Requires="x14">
        <oleObject progId="CorelDRAW.Graphic.14" shapeId="1498" r:id="rId41">
          <objectPr defaultSize="0" r:id="rId34">
            <anchor moveWithCells="1">
              <from>
                <xdr:col>1</xdr:col>
                <xdr:colOff>266700</xdr:colOff>
                <xdr:row>19</xdr:row>
                <xdr:rowOff>9525</xdr:rowOff>
              </from>
              <to>
                <xdr:col>3</xdr:col>
                <xdr:colOff>228600</xdr:colOff>
                <xdr:row>21</xdr:row>
                <xdr:rowOff>9525</xdr:rowOff>
              </to>
            </anchor>
          </objectPr>
        </oleObject>
      </mc:Choice>
      <mc:Fallback>
        <oleObject progId="CorelDRAW.Graphic.14" shapeId="1498" r:id="rId41"/>
      </mc:Fallback>
    </mc:AlternateContent>
    <mc:AlternateContent xmlns:mc="http://schemas.openxmlformats.org/markup-compatibility/2006">
      <mc:Choice Requires="x14">
        <oleObject progId="CorelDRAW.Graphic.14" shapeId="1499" r:id="rId42">
          <objectPr defaultSize="0" r:id="rId36">
            <anchor moveWithCells="1">
              <from>
                <xdr:col>1</xdr:col>
                <xdr:colOff>266700</xdr:colOff>
                <xdr:row>20</xdr:row>
                <xdr:rowOff>161925</xdr:rowOff>
              </from>
              <to>
                <xdr:col>3</xdr:col>
                <xdr:colOff>228600</xdr:colOff>
                <xdr:row>22</xdr:row>
                <xdr:rowOff>161925</xdr:rowOff>
              </to>
            </anchor>
          </objectPr>
        </oleObject>
      </mc:Choice>
      <mc:Fallback>
        <oleObject progId="CorelDRAW.Graphic.14" shapeId="1499" r:id="rId42"/>
      </mc:Fallback>
    </mc:AlternateContent>
    <mc:AlternateContent xmlns:mc="http://schemas.openxmlformats.org/markup-compatibility/2006">
      <mc:Choice Requires="x14">
        <oleObject progId="CorelDRAW.Graphic.14" shapeId="1500" r:id="rId43">
          <objectPr defaultSize="0" r:id="rId34">
            <anchor moveWithCells="1">
              <from>
                <xdr:col>5</xdr:col>
                <xdr:colOff>85725</xdr:colOff>
                <xdr:row>19</xdr:row>
                <xdr:rowOff>9525</xdr:rowOff>
              </from>
              <to>
                <xdr:col>6</xdr:col>
                <xdr:colOff>47625</xdr:colOff>
                <xdr:row>21</xdr:row>
                <xdr:rowOff>9525</xdr:rowOff>
              </to>
            </anchor>
          </objectPr>
        </oleObject>
      </mc:Choice>
      <mc:Fallback>
        <oleObject progId="CorelDRAW.Graphic.14" shapeId="1500" r:id="rId43"/>
      </mc:Fallback>
    </mc:AlternateContent>
    <mc:AlternateContent xmlns:mc="http://schemas.openxmlformats.org/markup-compatibility/2006">
      <mc:Choice Requires="x14">
        <oleObject progId="CorelDRAW.Graphic.14" shapeId="1501" r:id="rId44">
          <objectPr defaultSize="0" r:id="rId36">
            <anchor moveWithCells="1">
              <from>
                <xdr:col>5</xdr:col>
                <xdr:colOff>85725</xdr:colOff>
                <xdr:row>20</xdr:row>
                <xdr:rowOff>161925</xdr:rowOff>
              </from>
              <to>
                <xdr:col>6</xdr:col>
                <xdr:colOff>47625</xdr:colOff>
                <xdr:row>22</xdr:row>
                <xdr:rowOff>161925</xdr:rowOff>
              </to>
            </anchor>
          </objectPr>
        </oleObject>
      </mc:Choice>
      <mc:Fallback>
        <oleObject progId="CorelDRAW.Graphic.14" shapeId="1501" r:id="rId44"/>
      </mc:Fallback>
    </mc:AlternateContent>
    <mc:AlternateContent xmlns:mc="http://schemas.openxmlformats.org/markup-compatibility/2006">
      <mc:Choice Requires="x14">
        <oleObject progId="CorelDRAW.Graphic.14" shapeId="1502" r:id="rId45">
          <objectPr defaultSize="0" autoPict="0" r:id="rId23">
            <anchor moveWithCells="1">
              <from>
                <xdr:col>8</xdr:col>
                <xdr:colOff>190500</xdr:colOff>
                <xdr:row>21</xdr:row>
                <xdr:rowOff>9525</xdr:rowOff>
              </from>
              <to>
                <xdr:col>9</xdr:col>
                <xdr:colOff>247650</xdr:colOff>
                <xdr:row>22</xdr:row>
                <xdr:rowOff>133350</xdr:rowOff>
              </to>
            </anchor>
          </objectPr>
        </oleObject>
      </mc:Choice>
      <mc:Fallback>
        <oleObject progId="CorelDRAW.Graphic.14" shapeId="1502" r:id="rId45"/>
      </mc:Fallback>
    </mc:AlternateContent>
    <mc:AlternateContent xmlns:mc="http://schemas.openxmlformats.org/markup-compatibility/2006">
      <mc:Choice Requires="x14">
        <oleObject progId="CorelDRAW.Graphic.14" shapeId="1503" r:id="rId46">
          <objectPr defaultSize="0" r:id="rId11">
            <anchor moveWithCells="1">
              <from>
                <xdr:col>67</xdr:col>
                <xdr:colOff>342900</xdr:colOff>
                <xdr:row>21</xdr:row>
                <xdr:rowOff>9525</xdr:rowOff>
              </from>
              <to>
                <xdr:col>68</xdr:col>
                <xdr:colOff>304800</xdr:colOff>
                <xdr:row>23</xdr:row>
                <xdr:rowOff>9525</xdr:rowOff>
              </to>
            </anchor>
          </objectPr>
        </oleObject>
      </mc:Choice>
      <mc:Fallback>
        <oleObject progId="CorelDRAW.Graphic.14" shapeId="1503" r:id="rId46"/>
      </mc:Fallback>
    </mc:AlternateContent>
    <mc:AlternateContent xmlns:mc="http://schemas.openxmlformats.org/markup-compatibility/2006">
      <mc:Choice Requires="x14">
        <oleObject progId="CorelDRAW.Graphic.14" shapeId="1504" r:id="rId47">
          <objectPr defaultSize="0" r:id="rId15">
            <anchor moveWithCells="1">
              <from>
                <xdr:col>67</xdr:col>
                <xdr:colOff>342900</xdr:colOff>
                <xdr:row>19</xdr:row>
                <xdr:rowOff>28575</xdr:rowOff>
              </from>
              <to>
                <xdr:col>68</xdr:col>
                <xdr:colOff>304800</xdr:colOff>
                <xdr:row>21</xdr:row>
                <xdr:rowOff>28575</xdr:rowOff>
              </to>
            </anchor>
          </objectPr>
        </oleObject>
      </mc:Choice>
      <mc:Fallback>
        <oleObject progId="CorelDRAW.Graphic.14" shapeId="1504" r:id="rId47"/>
      </mc:Fallback>
    </mc:AlternateContent>
    <mc:AlternateContent xmlns:mc="http://schemas.openxmlformats.org/markup-compatibility/2006">
      <mc:Choice Requires="x14">
        <oleObject progId="CorelDRAW.Graphic.14" shapeId="1505" r:id="rId48">
          <objectPr defaultSize="0" autoPict="0" r:id="rId23">
            <anchor moveWithCells="1">
              <from>
                <xdr:col>67</xdr:col>
                <xdr:colOff>285750</xdr:colOff>
                <xdr:row>24</xdr:row>
                <xdr:rowOff>161925</xdr:rowOff>
              </from>
              <to>
                <xdr:col>68</xdr:col>
                <xdr:colOff>342900</xdr:colOff>
                <xdr:row>26</xdr:row>
                <xdr:rowOff>114300</xdr:rowOff>
              </to>
            </anchor>
          </objectPr>
        </oleObject>
      </mc:Choice>
      <mc:Fallback>
        <oleObject progId="CorelDRAW.Graphic.14" shapeId="1505" r:id="rId48"/>
      </mc:Fallback>
    </mc:AlternateContent>
    <mc:AlternateContent xmlns:mc="http://schemas.openxmlformats.org/markup-compatibility/2006">
      <mc:Choice Requires="x14">
        <oleObject progId="CorelDRAW.Graphic.14" shapeId="1506" r:id="rId49">
          <objectPr defaultSize="0" r:id="rId34">
            <anchor moveWithCells="1">
              <from>
                <xdr:col>67</xdr:col>
                <xdr:colOff>9525</xdr:colOff>
                <xdr:row>19</xdr:row>
                <xdr:rowOff>28575</xdr:rowOff>
              </from>
              <to>
                <xdr:col>67</xdr:col>
                <xdr:colOff>352425</xdr:colOff>
                <xdr:row>21</xdr:row>
                <xdr:rowOff>28575</xdr:rowOff>
              </to>
            </anchor>
          </objectPr>
        </oleObject>
      </mc:Choice>
      <mc:Fallback>
        <oleObject progId="CorelDRAW.Graphic.14" shapeId="1506" r:id="rId49"/>
      </mc:Fallback>
    </mc:AlternateContent>
    <mc:AlternateContent xmlns:mc="http://schemas.openxmlformats.org/markup-compatibility/2006">
      <mc:Choice Requires="x14">
        <oleObject progId="CorelDRAW.Graphic.14" shapeId="1507" r:id="rId50">
          <objectPr defaultSize="0" r:id="rId36">
            <anchor moveWithCells="1">
              <from>
                <xdr:col>67</xdr:col>
                <xdr:colOff>9525</xdr:colOff>
                <xdr:row>21</xdr:row>
                <xdr:rowOff>0</xdr:rowOff>
              </from>
              <to>
                <xdr:col>67</xdr:col>
                <xdr:colOff>352425</xdr:colOff>
                <xdr:row>23</xdr:row>
                <xdr:rowOff>0</xdr:rowOff>
              </to>
            </anchor>
          </objectPr>
        </oleObject>
      </mc:Choice>
      <mc:Fallback>
        <oleObject progId="CorelDRAW.Graphic.14" shapeId="1507" r:id="rId50"/>
      </mc:Fallback>
    </mc:AlternateContent>
    <mc:AlternateContent xmlns:mc="http://schemas.openxmlformats.org/markup-compatibility/2006">
      <mc:Choice Requires="x14">
        <oleObject progId="CorelDRAW.Graphic.14" shapeId="1509" r:id="rId51">
          <objectPr defaultSize="0" r:id="rId13">
            <anchor moveWithCells="1">
              <from>
                <xdr:col>69</xdr:col>
                <xdr:colOff>361950</xdr:colOff>
                <xdr:row>22</xdr:row>
                <xdr:rowOff>152400</xdr:rowOff>
              </from>
              <to>
                <xdr:col>70</xdr:col>
                <xdr:colOff>314325</xdr:colOff>
                <xdr:row>24</xdr:row>
                <xdr:rowOff>142875</xdr:rowOff>
              </to>
            </anchor>
          </objectPr>
        </oleObject>
      </mc:Choice>
      <mc:Fallback>
        <oleObject progId="CorelDRAW.Graphic.14" shapeId="1509" r:id="rId51"/>
      </mc:Fallback>
    </mc:AlternateContent>
    <mc:AlternateContent xmlns:mc="http://schemas.openxmlformats.org/markup-compatibility/2006">
      <mc:Choice Requires="x14">
        <oleObject progId="CorelDRAW.Graphic.14" shapeId="1510" r:id="rId52">
          <objectPr defaultSize="0" r:id="rId15">
            <anchor moveWithCells="1">
              <from>
                <xdr:col>69</xdr:col>
                <xdr:colOff>361950</xdr:colOff>
                <xdr:row>19</xdr:row>
                <xdr:rowOff>19050</xdr:rowOff>
              </from>
              <to>
                <xdr:col>70</xdr:col>
                <xdr:colOff>323850</xdr:colOff>
                <xdr:row>21</xdr:row>
                <xdr:rowOff>19050</xdr:rowOff>
              </to>
            </anchor>
          </objectPr>
        </oleObject>
      </mc:Choice>
      <mc:Fallback>
        <oleObject progId="CorelDRAW.Graphic.14" shapeId="1510" r:id="rId52"/>
      </mc:Fallback>
    </mc:AlternateContent>
    <mc:AlternateContent xmlns:mc="http://schemas.openxmlformats.org/markup-compatibility/2006">
      <mc:Choice Requires="x14">
        <oleObject progId="CorelDRAW.Graphic.14" shapeId="1511" r:id="rId53">
          <objectPr defaultSize="0" autoPict="0" r:id="rId18">
            <anchor moveWithCells="1" sizeWithCells="1">
              <from>
                <xdr:col>69</xdr:col>
                <xdr:colOff>352425</xdr:colOff>
                <xdr:row>24</xdr:row>
                <xdr:rowOff>123825</xdr:rowOff>
              </from>
              <to>
                <xdr:col>70</xdr:col>
                <xdr:colOff>352425</xdr:colOff>
                <xdr:row>26</xdr:row>
                <xdr:rowOff>123825</xdr:rowOff>
              </to>
            </anchor>
          </objectPr>
        </oleObject>
      </mc:Choice>
      <mc:Fallback>
        <oleObject progId="CorelDRAW.Graphic.14" shapeId="1511" r:id="rId53"/>
      </mc:Fallback>
    </mc:AlternateContent>
    <mc:AlternateContent xmlns:mc="http://schemas.openxmlformats.org/markup-compatibility/2006">
      <mc:Choice Requires="x14">
        <oleObject progId="CorelDRAW.Graphic.14" shapeId="1513" r:id="rId54">
          <objectPr defaultSize="0" r:id="rId13">
            <anchor moveWithCells="1">
              <from>
                <xdr:col>72</xdr:col>
                <xdr:colOff>323850</xdr:colOff>
                <xdr:row>22</xdr:row>
                <xdr:rowOff>142875</xdr:rowOff>
              </from>
              <to>
                <xdr:col>73</xdr:col>
                <xdr:colOff>276225</xdr:colOff>
                <xdr:row>24</xdr:row>
                <xdr:rowOff>133350</xdr:rowOff>
              </to>
            </anchor>
          </objectPr>
        </oleObject>
      </mc:Choice>
      <mc:Fallback>
        <oleObject progId="CorelDRAW.Graphic.14" shapeId="1513" r:id="rId54"/>
      </mc:Fallback>
    </mc:AlternateContent>
    <mc:AlternateContent xmlns:mc="http://schemas.openxmlformats.org/markup-compatibility/2006">
      <mc:Choice Requires="x14">
        <oleObject progId="CorelDRAW.Graphic.14" shapeId="1514" r:id="rId55">
          <objectPr defaultSize="0" r:id="rId15">
            <anchor moveWithCells="1">
              <from>
                <xdr:col>72</xdr:col>
                <xdr:colOff>323850</xdr:colOff>
                <xdr:row>19</xdr:row>
                <xdr:rowOff>19050</xdr:rowOff>
              </from>
              <to>
                <xdr:col>73</xdr:col>
                <xdr:colOff>285750</xdr:colOff>
                <xdr:row>21</xdr:row>
                <xdr:rowOff>19050</xdr:rowOff>
              </to>
            </anchor>
          </objectPr>
        </oleObject>
      </mc:Choice>
      <mc:Fallback>
        <oleObject progId="CorelDRAW.Graphic.14" shapeId="1514" r:id="rId55"/>
      </mc:Fallback>
    </mc:AlternateContent>
    <mc:AlternateContent xmlns:mc="http://schemas.openxmlformats.org/markup-compatibility/2006">
      <mc:Choice Requires="x14">
        <oleObject progId="CorelDRAW.Graphic.14" shapeId="1515" r:id="rId56">
          <objectPr defaultSize="0" autoPict="0" r:id="rId18">
            <anchor moveWithCells="1" sizeWithCells="1">
              <from>
                <xdr:col>72</xdr:col>
                <xdr:colOff>314325</xdr:colOff>
                <xdr:row>24</xdr:row>
                <xdr:rowOff>104775</xdr:rowOff>
              </from>
              <to>
                <xdr:col>73</xdr:col>
                <xdr:colOff>323850</xdr:colOff>
                <xdr:row>26</xdr:row>
                <xdr:rowOff>104775</xdr:rowOff>
              </to>
            </anchor>
          </objectPr>
        </oleObject>
      </mc:Choice>
      <mc:Fallback>
        <oleObject progId="CorelDRAW.Graphic.14" shapeId="1515" r:id="rId56"/>
      </mc:Fallback>
    </mc:AlternateContent>
    <mc:AlternateContent xmlns:mc="http://schemas.openxmlformats.org/markup-compatibility/2006">
      <mc:Choice Requires="x14">
        <oleObject progId="CorelDRAW.Graphic.14" shapeId="1516" r:id="rId57">
          <objectPr defaultSize="0" r:id="rId34">
            <anchor moveWithCells="1">
              <from>
                <xdr:col>72</xdr:col>
                <xdr:colOff>9525</xdr:colOff>
                <xdr:row>19</xdr:row>
                <xdr:rowOff>28575</xdr:rowOff>
              </from>
              <to>
                <xdr:col>72</xdr:col>
                <xdr:colOff>352425</xdr:colOff>
                <xdr:row>21</xdr:row>
                <xdr:rowOff>28575</xdr:rowOff>
              </to>
            </anchor>
          </objectPr>
        </oleObject>
      </mc:Choice>
      <mc:Fallback>
        <oleObject progId="CorelDRAW.Graphic.14" shapeId="1516" r:id="rId57"/>
      </mc:Fallback>
    </mc:AlternateContent>
    <mc:AlternateContent xmlns:mc="http://schemas.openxmlformats.org/markup-compatibility/2006">
      <mc:Choice Requires="x14">
        <oleObject progId="CorelDRAW.Graphic.14" shapeId="1517" r:id="rId58">
          <objectPr defaultSize="0" r:id="rId36">
            <anchor moveWithCells="1">
              <from>
                <xdr:col>72</xdr:col>
                <xdr:colOff>9525</xdr:colOff>
                <xdr:row>21</xdr:row>
                <xdr:rowOff>19050</xdr:rowOff>
              </from>
              <to>
                <xdr:col>72</xdr:col>
                <xdr:colOff>352425</xdr:colOff>
                <xdr:row>23</xdr:row>
                <xdr:rowOff>19050</xdr:rowOff>
              </to>
            </anchor>
          </objectPr>
        </oleObject>
      </mc:Choice>
      <mc:Fallback>
        <oleObject progId="CorelDRAW.Graphic.14" shapeId="1517" r:id="rId58"/>
      </mc:Fallback>
    </mc:AlternateContent>
    <mc:AlternateContent xmlns:mc="http://schemas.openxmlformats.org/markup-compatibility/2006">
      <mc:Choice Requires="x14">
        <oleObject progId="CorelDRAW.Graphic.14" shapeId="1518" r:id="rId59">
          <objectPr defaultSize="0" r:id="rId38">
            <anchor moveWithCells="1">
              <from>
                <xdr:col>72</xdr:col>
                <xdr:colOff>0</xdr:colOff>
                <xdr:row>22</xdr:row>
                <xdr:rowOff>161925</xdr:rowOff>
              </from>
              <to>
                <xdr:col>72</xdr:col>
                <xdr:colOff>342900</xdr:colOff>
                <xdr:row>24</xdr:row>
                <xdr:rowOff>161925</xdr:rowOff>
              </to>
            </anchor>
          </objectPr>
        </oleObject>
      </mc:Choice>
      <mc:Fallback>
        <oleObject progId="CorelDRAW.Graphic.14" shapeId="1518" r:id="rId59"/>
      </mc:Fallback>
    </mc:AlternateContent>
    <mc:AlternateContent xmlns:mc="http://schemas.openxmlformats.org/markup-compatibility/2006">
      <mc:Choice Requires="x14">
        <oleObject progId="CorelDRAW.Graphic.14" shapeId="1519" r:id="rId60">
          <objectPr defaultSize="0" r:id="rId40">
            <anchor moveWithCells="1">
              <from>
                <xdr:col>72</xdr:col>
                <xdr:colOff>9525</xdr:colOff>
                <xdr:row>24</xdr:row>
                <xdr:rowOff>133350</xdr:rowOff>
              </from>
              <to>
                <xdr:col>72</xdr:col>
                <xdr:colOff>352425</xdr:colOff>
                <xdr:row>26</xdr:row>
                <xdr:rowOff>133350</xdr:rowOff>
              </to>
            </anchor>
          </objectPr>
        </oleObject>
      </mc:Choice>
      <mc:Fallback>
        <oleObject progId="CorelDRAW.Graphic.14" shapeId="1519" r:id="rId60"/>
      </mc:Fallback>
    </mc:AlternateContent>
    <mc:AlternateContent xmlns:mc="http://schemas.openxmlformats.org/markup-compatibility/2006">
      <mc:Choice Requires="x14">
        <oleObject progId="CorelDRAW.Graphic.14" shapeId="1535" r:id="rId61">
          <objectPr defaultSize="0" r:id="rId62">
            <anchor moveWithCells="1">
              <from>
                <xdr:col>0</xdr:col>
                <xdr:colOff>381000</xdr:colOff>
                <xdr:row>26</xdr:row>
                <xdr:rowOff>85725</xdr:rowOff>
              </from>
              <to>
                <xdr:col>0</xdr:col>
                <xdr:colOff>723900</xdr:colOff>
                <xdr:row>28</xdr:row>
                <xdr:rowOff>85725</xdr:rowOff>
              </to>
            </anchor>
          </objectPr>
        </oleObject>
      </mc:Choice>
      <mc:Fallback>
        <oleObject progId="CorelDRAW.Graphic.14" shapeId="1535" r:id="rId61"/>
      </mc:Fallback>
    </mc:AlternateContent>
    <mc:AlternateContent xmlns:mc="http://schemas.openxmlformats.org/markup-compatibility/2006">
      <mc:Choice Requires="x14">
        <oleObject progId="CorelDRAW.Graphic.14" shapeId="1556" r:id="rId63">
          <objectPr defaultSize="0" r:id="rId13">
            <anchor moveWithCells="1">
              <from>
                <xdr:col>75</xdr:col>
                <xdr:colOff>133350</xdr:colOff>
                <xdr:row>22</xdr:row>
                <xdr:rowOff>133350</xdr:rowOff>
              </from>
              <to>
                <xdr:col>76</xdr:col>
                <xdr:colOff>85725</xdr:colOff>
                <xdr:row>24</xdr:row>
                <xdr:rowOff>123825</xdr:rowOff>
              </to>
            </anchor>
          </objectPr>
        </oleObject>
      </mc:Choice>
      <mc:Fallback>
        <oleObject progId="CorelDRAW.Graphic.14" shapeId="1556" r:id="rId63"/>
      </mc:Fallback>
    </mc:AlternateContent>
    <mc:AlternateContent xmlns:mc="http://schemas.openxmlformats.org/markup-compatibility/2006">
      <mc:Choice Requires="x14">
        <oleObject progId="CorelDRAW.Graphic.14" shapeId="1557" r:id="rId64">
          <objectPr defaultSize="0" r:id="rId15">
            <anchor moveWithCells="1">
              <from>
                <xdr:col>75</xdr:col>
                <xdr:colOff>133350</xdr:colOff>
                <xdr:row>19</xdr:row>
                <xdr:rowOff>9525</xdr:rowOff>
              </from>
              <to>
                <xdr:col>76</xdr:col>
                <xdr:colOff>95250</xdr:colOff>
                <xdr:row>21</xdr:row>
                <xdr:rowOff>9525</xdr:rowOff>
              </to>
            </anchor>
          </objectPr>
        </oleObject>
      </mc:Choice>
      <mc:Fallback>
        <oleObject progId="CorelDRAW.Graphic.14" shapeId="1557" r:id="rId64"/>
      </mc:Fallback>
    </mc:AlternateContent>
    <mc:AlternateContent xmlns:mc="http://schemas.openxmlformats.org/markup-compatibility/2006">
      <mc:Choice Requires="x14">
        <oleObject progId="CorelDRAW.Graphic.14" shapeId="1558" r:id="rId65">
          <objectPr defaultSize="0" autoPict="0" r:id="rId18">
            <anchor moveWithCells="1" sizeWithCells="1">
              <from>
                <xdr:col>75</xdr:col>
                <xdr:colOff>123825</xdr:colOff>
                <xdr:row>24</xdr:row>
                <xdr:rowOff>95250</xdr:rowOff>
              </from>
              <to>
                <xdr:col>76</xdr:col>
                <xdr:colOff>133350</xdr:colOff>
                <xdr:row>26</xdr:row>
                <xdr:rowOff>95250</xdr:rowOff>
              </to>
            </anchor>
          </objectPr>
        </oleObject>
      </mc:Choice>
      <mc:Fallback>
        <oleObject progId="CorelDRAW.Graphic.14" shapeId="1558" r:id="rId65"/>
      </mc:Fallback>
    </mc:AlternateContent>
    <mc:AlternateContent xmlns:mc="http://schemas.openxmlformats.org/markup-compatibility/2006">
      <mc:Choice Requires="x14">
        <oleObject progId="CorelDRAW.Graphic.14" shapeId="1559" r:id="rId66">
          <objectPr defaultSize="0" r:id="rId34">
            <anchor moveWithCells="1">
              <from>
                <xdr:col>74</xdr:col>
                <xdr:colOff>200025</xdr:colOff>
                <xdr:row>19</xdr:row>
                <xdr:rowOff>19050</xdr:rowOff>
              </from>
              <to>
                <xdr:col>75</xdr:col>
                <xdr:colOff>161925</xdr:colOff>
                <xdr:row>21</xdr:row>
                <xdr:rowOff>19050</xdr:rowOff>
              </to>
            </anchor>
          </objectPr>
        </oleObject>
      </mc:Choice>
      <mc:Fallback>
        <oleObject progId="CorelDRAW.Graphic.14" shapeId="1559" r:id="rId66"/>
      </mc:Fallback>
    </mc:AlternateContent>
    <mc:AlternateContent xmlns:mc="http://schemas.openxmlformats.org/markup-compatibility/2006">
      <mc:Choice Requires="x14">
        <oleObject progId="CorelDRAW.Graphic.14" shapeId="1560" r:id="rId67">
          <objectPr defaultSize="0" r:id="rId36">
            <anchor moveWithCells="1">
              <from>
                <xdr:col>74</xdr:col>
                <xdr:colOff>200025</xdr:colOff>
                <xdr:row>21</xdr:row>
                <xdr:rowOff>9525</xdr:rowOff>
              </from>
              <to>
                <xdr:col>75</xdr:col>
                <xdr:colOff>161925</xdr:colOff>
                <xdr:row>23</xdr:row>
                <xdr:rowOff>9525</xdr:rowOff>
              </to>
            </anchor>
          </objectPr>
        </oleObject>
      </mc:Choice>
      <mc:Fallback>
        <oleObject progId="CorelDRAW.Graphic.14" shapeId="1560" r:id="rId67"/>
      </mc:Fallback>
    </mc:AlternateContent>
    <mc:AlternateContent xmlns:mc="http://schemas.openxmlformats.org/markup-compatibility/2006">
      <mc:Choice Requires="x14">
        <oleObject progId="CorelDRAW.Graphic.14" shapeId="1561" r:id="rId68">
          <objectPr defaultSize="0" r:id="rId38">
            <anchor moveWithCells="1">
              <from>
                <xdr:col>74</xdr:col>
                <xdr:colOff>190500</xdr:colOff>
                <xdr:row>22</xdr:row>
                <xdr:rowOff>152400</xdr:rowOff>
              </from>
              <to>
                <xdr:col>75</xdr:col>
                <xdr:colOff>152400</xdr:colOff>
                <xdr:row>24</xdr:row>
                <xdr:rowOff>152400</xdr:rowOff>
              </to>
            </anchor>
          </objectPr>
        </oleObject>
      </mc:Choice>
      <mc:Fallback>
        <oleObject progId="CorelDRAW.Graphic.14" shapeId="1561" r:id="rId68"/>
      </mc:Fallback>
    </mc:AlternateContent>
    <mc:AlternateContent xmlns:mc="http://schemas.openxmlformats.org/markup-compatibility/2006">
      <mc:Choice Requires="x14">
        <oleObject progId="CorelDRAW.Graphic.14" shapeId="1562" r:id="rId69">
          <objectPr defaultSize="0" r:id="rId40">
            <anchor moveWithCells="1">
              <from>
                <xdr:col>74</xdr:col>
                <xdr:colOff>200025</xdr:colOff>
                <xdr:row>24</xdr:row>
                <xdr:rowOff>123825</xdr:rowOff>
              </from>
              <to>
                <xdr:col>75</xdr:col>
                <xdr:colOff>161925</xdr:colOff>
                <xdr:row>26</xdr:row>
                <xdr:rowOff>123825</xdr:rowOff>
              </to>
            </anchor>
          </objectPr>
        </oleObject>
      </mc:Choice>
      <mc:Fallback>
        <oleObject progId="CorelDRAW.Graphic.14" shapeId="1562" r:id="rId69"/>
      </mc:Fallback>
    </mc:AlternateContent>
    <mc:AlternateContent xmlns:mc="http://schemas.openxmlformats.org/markup-compatibility/2006">
      <mc:Choice Requires="x14">
        <oleObject progId="CorelDRAW.Graphic.14" shapeId="1571" r:id="rId70">
          <objectPr defaultSize="0" r:id="rId34">
            <anchor moveWithCells="1">
              <from>
                <xdr:col>7</xdr:col>
                <xdr:colOff>266700</xdr:colOff>
                <xdr:row>19</xdr:row>
                <xdr:rowOff>0</xdr:rowOff>
              </from>
              <to>
                <xdr:col>8</xdr:col>
                <xdr:colOff>228600</xdr:colOff>
                <xdr:row>21</xdr:row>
                <xdr:rowOff>0</xdr:rowOff>
              </to>
            </anchor>
          </objectPr>
        </oleObject>
      </mc:Choice>
      <mc:Fallback>
        <oleObject progId="CorelDRAW.Graphic.14" shapeId="1571" r:id="rId70"/>
      </mc:Fallback>
    </mc:AlternateContent>
    <mc:AlternateContent xmlns:mc="http://schemas.openxmlformats.org/markup-compatibility/2006">
      <mc:Choice Requires="x14">
        <oleObject progId="CorelDRAW.Graphic.14" shapeId="1572" r:id="rId71">
          <objectPr defaultSize="0" r:id="rId36">
            <anchor moveWithCells="1">
              <from>
                <xdr:col>7</xdr:col>
                <xdr:colOff>266700</xdr:colOff>
                <xdr:row>20</xdr:row>
                <xdr:rowOff>152400</xdr:rowOff>
              </from>
              <to>
                <xdr:col>8</xdr:col>
                <xdr:colOff>228600</xdr:colOff>
                <xdr:row>22</xdr:row>
                <xdr:rowOff>152400</xdr:rowOff>
              </to>
            </anchor>
          </objectPr>
        </oleObject>
      </mc:Choice>
      <mc:Fallback>
        <oleObject progId="CorelDRAW.Graphic.14" shapeId="1572" r:id="rId71"/>
      </mc:Fallback>
    </mc:AlternateContent>
    <mc:AlternateContent xmlns:mc="http://schemas.openxmlformats.org/markup-compatibility/2006">
      <mc:Choice Requires="x14">
        <oleObject progId="CorelDRAW.Graphic.14" shapeId="1573" r:id="rId72">
          <objectPr defaultSize="0" autoPict="0" r:id="rId23">
            <anchor moveWithCells="1">
              <from>
                <xdr:col>11</xdr:col>
                <xdr:colOff>0</xdr:colOff>
                <xdr:row>21</xdr:row>
                <xdr:rowOff>9525</xdr:rowOff>
              </from>
              <to>
                <xdr:col>12</xdr:col>
                <xdr:colOff>57150</xdr:colOff>
                <xdr:row>22</xdr:row>
                <xdr:rowOff>133350</xdr:rowOff>
              </to>
            </anchor>
          </objectPr>
        </oleObject>
      </mc:Choice>
      <mc:Fallback>
        <oleObject progId="CorelDRAW.Graphic.14" shapeId="1573" r:id="rId72"/>
      </mc:Fallback>
    </mc:AlternateContent>
    <mc:AlternateContent xmlns:mc="http://schemas.openxmlformats.org/markup-compatibility/2006">
      <mc:Choice Requires="x14">
        <oleObject progId="CorelDRAW.Graphic.14" shapeId="1575" r:id="rId73">
          <objectPr defaultSize="0" r:id="rId34">
            <anchor moveWithCells="1">
              <from>
                <xdr:col>10</xdr:col>
                <xdr:colOff>76200</xdr:colOff>
                <xdr:row>19</xdr:row>
                <xdr:rowOff>0</xdr:rowOff>
              </from>
              <to>
                <xdr:col>11</xdr:col>
                <xdr:colOff>38100</xdr:colOff>
                <xdr:row>21</xdr:row>
                <xdr:rowOff>0</xdr:rowOff>
              </to>
            </anchor>
          </objectPr>
        </oleObject>
      </mc:Choice>
      <mc:Fallback>
        <oleObject progId="CorelDRAW.Graphic.14" shapeId="1575" r:id="rId73"/>
      </mc:Fallback>
    </mc:AlternateContent>
    <mc:AlternateContent xmlns:mc="http://schemas.openxmlformats.org/markup-compatibility/2006">
      <mc:Choice Requires="x14">
        <oleObject progId="CorelDRAW.Graphic.14" shapeId="1576" r:id="rId74">
          <objectPr defaultSize="0" r:id="rId36">
            <anchor moveWithCells="1">
              <from>
                <xdr:col>10</xdr:col>
                <xdr:colOff>76200</xdr:colOff>
                <xdr:row>20</xdr:row>
                <xdr:rowOff>152400</xdr:rowOff>
              </from>
              <to>
                <xdr:col>11</xdr:col>
                <xdr:colOff>38100</xdr:colOff>
                <xdr:row>22</xdr:row>
                <xdr:rowOff>152400</xdr:rowOff>
              </to>
            </anchor>
          </objectPr>
        </oleObject>
      </mc:Choice>
      <mc:Fallback>
        <oleObject progId="CorelDRAW.Graphic.14" shapeId="1576" r:id="rId74"/>
      </mc:Fallback>
    </mc:AlternateContent>
    <mc:AlternateContent xmlns:mc="http://schemas.openxmlformats.org/markup-compatibility/2006">
      <mc:Choice Requires="x14">
        <oleObject progId="CorelDRAW.Graphic.14" shapeId="1577" r:id="rId75">
          <objectPr defaultSize="0" autoPict="0" r:id="rId23">
            <anchor moveWithCells="1">
              <from>
                <xdr:col>13</xdr:col>
                <xdr:colOff>19050</xdr:colOff>
                <xdr:row>21</xdr:row>
                <xdr:rowOff>19050</xdr:rowOff>
              </from>
              <to>
                <xdr:col>14</xdr:col>
                <xdr:colOff>76200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577" r:id="rId75"/>
      </mc:Fallback>
    </mc:AlternateContent>
    <mc:AlternateContent xmlns:mc="http://schemas.openxmlformats.org/markup-compatibility/2006">
      <mc:Choice Requires="x14">
        <oleObject progId="CorelDRAW.Graphic.14" shapeId="1582" r:id="rId76">
          <objectPr defaultSize="0" autoPict="0" r:id="rId23">
            <anchor moveWithCells="1">
              <from>
                <xdr:col>62</xdr:col>
                <xdr:colOff>323850</xdr:colOff>
                <xdr:row>21</xdr:row>
                <xdr:rowOff>28575</xdr:rowOff>
              </from>
              <to>
                <xdr:col>64</xdr:col>
                <xdr:colOff>0</xdr:colOff>
                <xdr:row>22</xdr:row>
                <xdr:rowOff>152400</xdr:rowOff>
              </to>
            </anchor>
          </objectPr>
        </oleObject>
      </mc:Choice>
      <mc:Fallback>
        <oleObject progId="CorelDRAW.Graphic.14" shapeId="1582" r:id="rId76"/>
      </mc:Fallback>
    </mc:AlternateContent>
    <mc:AlternateContent xmlns:mc="http://schemas.openxmlformats.org/markup-compatibility/2006">
      <mc:Choice Requires="x14">
        <oleObject progId="CorelDRAW.Graphic.14" shapeId="1584" r:id="rId77">
          <objectPr defaultSize="0" r:id="rId34">
            <anchor moveWithCells="1">
              <from>
                <xdr:col>62</xdr:col>
                <xdr:colOff>19050</xdr:colOff>
                <xdr:row>19</xdr:row>
                <xdr:rowOff>47625</xdr:rowOff>
              </from>
              <to>
                <xdr:col>62</xdr:col>
                <xdr:colOff>361950</xdr:colOff>
                <xdr:row>21</xdr:row>
                <xdr:rowOff>47625</xdr:rowOff>
              </to>
            </anchor>
          </objectPr>
        </oleObject>
      </mc:Choice>
      <mc:Fallback>
        <oleObject progId="CorelDRAW.Graphic.14" shapeId="1584" r:id="rId77"/>
      </mc:Fallback>
    </mc:AlternateContent>
    <mc:AlternateContent xmlns:mc="http://schemas.openxmlformats.org/markup-compatibility/2006">
      <mc:Choice Requires="x14">
        <oleObject progId="CorelDRAW.Graphic.14" shapeId="1585" r:id="rId78">
          <objectPr defaultSize="0" r:id="rId36">
            <anchor moveWithCells="1">
              <from>
                <xdr:col>62</xdr:col>
                <xdr:colOff>19050</xdr:colOff>
                <xdr:row>21</xdr:row>
                <xdr:rowOff>19050</xdr:rowOff>
              </from>
              <to>
                <xdr:col>62</xdr:col>
                <xdr:colOff>361950</xdr:colOff>
                <xdr:row>23</xdr:row>
                <xdr:rowOff>19050</xdr:rowOff>
              </to>
            </anchor>
          </objectPr>
        </oleObject>
      </mc:Choice>
      <mc:Fallback>
        <oleObject progId="CorelDRAW.Graphic.14" shapeId="1585" r:id="rId78"/>
      </mc:Fallback>
    </mc:AlternateContent>
    <mc:AlternateContent xmlns:mc="http://schemas.openxmlformats.org/markup-compatibility/2006">
      <mc:Choice Requires="x14">
        <oleObject progId="CorelDRAW.Graphic.14" shapeId="1586" r:id="rId79">
          <objectPr defaultSize="0" autoPict="0" r:id="rId23">
            <anchor moveWithCells="1">
              <from>
                <xdr:col>65</xdr:col>
                <xdr:colOff>123825</xdr:colOff>
                <xdr:row>21</xdr:row>
                <xdr:rowOff>19050</xdr:rowOff>
              </from>
              <to>
                <xdr:col>66</xdr:col>
                <xdr:colOff>180975</xdr:colOff>
                <xdr:row>22</xdr:row>
                <xdr:rowOff>142875</xdr:rowOff>
              </to>
            </anchor>
          </objectPr>
        </oleObject>
      </mc:Choice>
      <mc:Fallback>
        <oleObject progId="CorelDRAW.Graphic.14" shapeId="1586" r:id="rId79"/>
      </mc:Fallback>
    </mc:AlternateContent>
    <mc:AlternateContent xmlns:mc="http://schemas.openxmlformats.org/markup-compatibility/2006">
      <mc:Choice Requires="x14">
        <oleObject progId="CorelDRAW.Graphic.14" shapeId="1588" r:id="rId80">
          <objectPr defaultSize="0" r:id="rId34">
            <anchor moveWithCells="1">
              <from>
                <xdr:col>64</xdr:col>
                <xdr:colOff>200025</xdr:colOff>
                <xdr:row>19</xdr:row>
                <xdr:rowOff>38100</xdr:rowOff>
              </from>
              <to>
                <xdr:col>65</xdr:col>
                <xdr:colOff>161925</xdr:colOff>
                <xdr:row>21</xdr:row>
                <xdr:rowOff>38100</xdr:rowOff>
              </to>
            </anchor>
          </objectPr>
        </oleObject>
      </mc:Choice>
      <mc:Fallback>
        <oleObject progId="CorelDRAW.Graphic.14" shapeId="1588" r:id="rId80"/>
      </mc:Fallback>
    </mc:AlternateContent>
    <mc:AlternateContent xmlns:mc="http://schemas.openxmlformats.org/markup-compatibility/2006">
      <mc:Choice Requires="x14">
        <oleObject progId="CorelDRAW.Graphic.14" shapeId="1589" r:id="rId81">
          <objectPr defaultSize="0" r:id="rId36">
            <anchor moveWithCells="1">
              <from>
                <xdr:col>64</xdr:col>
                <xdr:colOff>200025</xdr:colOff>
                <xdr:row>21</xdr:row>
                <xdr:rowOff>9525</xdr:rowOff>
              </from>
              <to>
                <xdr:col>65</xdr:col>
                <xdr:colOff>161925</xdr:colOff>
                <xdr:row>23</xdr:row>
                <xdr:rowOff>9525</xdr:rowOff>
              </to>
            </anchor>
          </objectPr>
        </oleObject>
      </mc:Choice>
      <mc:Fallback>
        <oleObject progId="CorelDRAW.Graphic.14" shapeId="1589" r:id="rId8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7"/>
  <sheetViews>
    <sheetView topLeftCell="A79" workbookViewId="0">
      <selection activeCell="A73" sqref="A73:J97"/>
    </sheetView>
  </sheetViews>
  <sheetFormatPr defaultRowHeight="12.75"/>
  <cols>
    <col min="1" max="1" width="40.28515625" bestFit="1" customWidth="1"/>
  </cols>
  <sheetData>
    <row r="1" spans="1:10">
      <c r="A1" s="100" t="s">
        <v>3</v>
      </c>
      <c r="B1" s="97"/>
      <c r="C1" s="97"/>
      <c r="D1" s="97"/>
      <c r="E1" s="97"/>
      <c r="F1" s="97"/>
      <c r="G1" s="97"/>
      <c r="H1" s="97"/>
      <c r="I1" s="97"/>
      <c r="J1" s="97"/>
    </row>
    <row r="2" spans="1:10">
      <c r="A2" s="102" t="s">
        <v>4</v>
      </c>
      <c r="B2" s="97"/>
      <c r="C2" s="97"/>
      <c r="D2" s="97"/>
      <c r="E2" s="97"/>
      <c r="F2" s="97"/>
      <c r="G2" s="97"/>
      <c r="H2" s="97"/>
      <c r="I2" s="97"/>
      <c r="J2" s="97"/>
    </row>
    <row r="3" spans="1:10">
      <c r="A3" s="102" t="s">
        <v>11</v>
      </c>
      <c r="B3" s="97"/>
      <c r="C3" s="97"/>
      <c r="D3" s="97"/>
      <c r="E3" s="97"/>
      <c r="F3" s="97"/>
      <c r="G3" s="97"/>
      <c r="H3" s="97"/>
      <c r="I3" s="97"/>
      <c r="J3" s="97"/>
    </row>
    <row r="4" spans="1:10">
      <c r="A4" s="100" t="s">
        <v>5</v>
      </c>
      <c r="B4" s="97"/>
      <c r="C4" s="97"/>
      <c r="D4" s="97"/>
      <c r="E4" s="97"/>
      <c r="F4" s="97"/>
      <c r="G4" s="97"/>
      <c r="H4" s="97"/>
      <c r="I4" s="97"/>
      <c r="J4" s="97"/>
    </row>
    <row r="5" spans="1:10">
      <c r="A5" s="102" t="s">
        <v>6</v>
      </c>
      <c r="B5" s="97"/>
      <c r="C5" s="97"/>
      <c r="D5" s="97"/>
      <c r="E5" s="97"/>
      <c r="F5" s="97"/>
      <c r="G5" s="97"/>
      <c r="H5" s="97"/>
      <c r="I5" s="97"/>
      <c r="J5" s="97"/>
    </row>
    <row r="6" spans="1:10">
      <c r="A6" s="60" t="s">
        <v>14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>
      <c r="A7" s="57" t="s">
        <v>15</v>
      </c>
      <c r="B7" s="97"/>
      <c r="C7" s="97"/>
      <c r="D7" s="97"/>
      <c r="E7" s="97"/>
      <c r="F7" s="97"/>
      <c r="G7" s="97"/>
      <c r="H7" s="97"/>
      <c r="I7" s="97"/>
      <c r="J7" s="97"/>
    </row>
    <row r="8" spans="1:10">
      <c r="A8" s="60" t="s">
        <v>16</v>
      </c>
      <c r="B8" s="97"/>
      <c r="C8" s="97"/>
      <c r="D8" s="97"/>
      <c r="E8" s="97"/>
      <c r="F8" s="97"/>
      <c r="G8" s="97"/>
      <c r="H8" s="97"/>
      <c r="I8" s="97"/>
      <c r="J8" s="97"/>
    </row>
    <row r="9" spans="1:10">
      <c r="A9" s="60" t="s">
        <v>17</v>
      </c>
      <c r="B9" s="97"/>
      <c r="C9" s="97"/>
      <c r="D9" s="97"/>
      <c r="E9" s="97"/>
      <c r="F9" s="97"/>
      <c r="G9" s="97"/>
      <c r="H9" s="97"/>
      <c r="I9" s="97"/>
      <c r="J9" s="97"/>
    </row>
    <row r="10" spans="1:10">
      <c r="A10" s="57" t="s">
        <v>18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10">
      <c r="A11" s="60" t="s">
        <v>39</v>
      </c>
      <c r="B11" s="97"/>
      <c r="C11" s="97"/>
      <c r="D11" s="97"/>
      <c r="E11" s="97"/>
      <c r="F11" s="97"/>
      <c r="G11" s="97"/>
      <c r="H11" s="97"/>
      <c r="I11" s="97"/>
      <c r="J11" s="97"/>
    </row>
    <row r="12" spans="1:10">
      <c r="A12" s="60" t="s">
        <v>60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0">
      <c r="A13" s="57" t="s">
        <v>40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0">
      <c r="A14" s="60" t="s">
        <v>41</v>
      </c>
      <c r="B14" s="97"/>
      <c r="C14" s="97"/>
      <c r="D14" s="97"/>
      <c r="E14" s="97"/>
      <c r="F14" s="97"/>
      <c r="G14" s="97"/>
      <c r="H14" s="97"/>
      <c r="I14" s="97"/>
      <c r="J14" s="97"/>
    </row>
    <row r="17" spans="1:10">
      <c r="A17" s="99" t="s">
        <v>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0">
      <c r="A18" s="98" t="s">
        <v>4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>
      <c r="A19" s="98" t="s">
        <v>11</v>
      </c>
      <c r="B19" s="97"/>
      <c r="C19" s="97"/>
      <c r="D19" s="97"/>
      <c r="E19" s="97"/>
      <c r="F19" s="97"/>
      <c r="G19" s="97"/>
      <c r="H19" s="97"/>
      <c r="I19" s="97"/>
      <c r="J19" s="97"/>
    </row>
    <row r="20" spans="1:10">
      <c r="A20" s="99" t="s">
        <v>5</v>
      </c>
      <c r="B20" s="97"/>
      <c r="C20" s="97"/>
      <c r="D20" s="97"/>
      <c r="E20" s="97"/>
      <c r="F20" s="97"/>
      <c r="G20" s="97"/>
      <c r="H20" s="97"/>
      <c r="I20" s="97"/>
      <c r="J20" s="97"/>
    </row>
    <row r="21" spans="1:10">
      <c r="A21" s="98" t="s">
        <v>6</v>
      </c>
      <c r="B21" s="97"/>
      <c r="C21" s="97"/>
      <c r="D21" s="97"/>
      <c r="E21" s="97"/>
      <c r="F21" s="97"/>
      <c r="G21" s="97"/>
      <c r="H21" s="97"/>
      <c r="I21" s="97"/>
      <c r="J21" s="97"/>
    </row>
    <row r="22" spans="1:10">
      <c r="A22" s="76" t="s">
        <v>14</v>
      </c>
      <c r="B22" s="97"/>
      <c r="C22" s="97"/>
      <c r="D22" s="97"/>
      <c r="E22" s="97"/>
      <c r="F22" s="97"/>
      <c r="G22" s="97"/>
      <c r="H22" s="97"/>
      <c r="I22" s="97"/>
      <c r="J22" s="97"/>
    </row>
    <row r="23" spans="1:10">
      <c r="A23" s="80" t="s">
        <v>15</v>
      </c>
      <c r="B23" s="97"/>
      <c r="C23" s="97"/>
      <c r="D23" s="97"/>
      <c r="E23" s="97"/>
      <c r="F23" s="97"/>
      <c r="G23" s="97"/>
      <c r="H23" s="97"/>
      <c r="I23" s="97"/>
      <c r="J23" s="97"/>
    </row>
    <row r="24" spans="1:10">
      <c r="A24" s="76" t="s">
        <v>16</v>
      </c>
      <c r="B24" s="97"/>
      <c r="C24" s="97"/>
      <c r="D24" s="97"/>
      <c r="E24" s="97"/>
      <c r="F24" s="97"/>
      <c r="G24" s="97"/>
      <c r="H24" s="97"/>
      <c r="I24" s="97"/>
      <c r="J24" s="97"/>
    </row>
    <row r="25" spans="1:10">
      <c r="A25" s="76" t="s">
        <v>17</v>
      </c>
      <c r="B25" s="97"/>
      <c r="C25" s="97"/>
      <c r="D25" s="97"/>
      <c r="E25" s="97"/>
      <c r="F25" s="97"/>
      <c r="G25" s="97"/>
      <c r="H25" s="97"/>
      <c r="I25" s="97"/>
      <c r="J25" s="97"/>
    </row>
    <row r="26" spans="1:10">
      <c r="A26" s="80" t="s">
        <v>18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10">
      <c r="A27" s="76" t="s">
        <v>39</v>
      </c>
      <c r="B27" s="97"/>
      <c r="C27" s="97"/>
      <c r="D27" s="97"/>
      <c r="E27" s="97"/>
      <c r="F27" s="97"/>
      <c r="G27" s="97"/>
      <c r="H27" s="97"/>
      <c r="I27" s="97"/>
      <c r="J27" s="97"/>
    </row>
    <row r="28" spans="1:10">
      <c r="A28" s="76" t="s">
        <v>60</v>
      </c>
      <c r="B28" s="97"/>
      <c r="C28" s="97"/>
      <c r="D28" s="97"/>
      <c r="E28" s="97"/>
      <c r="F28" s="97"/>
      <c r="G28" s="97"/>
      <c r="H28" s="97"/>
      <c r="I28" s="97"/>
      <c r="J28" s="97"/>
    </row>
    <row r="29" spans="1:10">
      <c r="A29" s="80" t="s">
        <v>40</v>
      </c>
      <c r="B29" s="97"/>
      <c r="C29" s="97"/>
      <c r="D29" s="97"/>
      <c r="E29" s="97"/>
      <c r="F29" s="97"/>
      <c r="G29" s="97"/>
      <c r="H29" s="97"/>
      <c r="I29" s="97"/>
      <c r="J29" s="97"/>
    </row>
    <row r="30" spans="1:10">
      <c r="A30" s="76" t="s">
        <v>54</v>
      </c>
      <c r="B30" s="97"/>
      <c r="C30" s="97"/>
      <c r="D30" s="97"/>
      <c r="E30" s="97"/>
      <c r="F30" s="97"/>
      <c r="G30" s="97"/>
      <c r="H30" s="97"/>
      <c r="I30" s="97"/>
      <c r="J30" s="97"/>
    </row>
    <row r="31" spans="1:10">
      <c r="A31" s="76" t="s">
        <v>41</v>
      </c>
      <c r="B31" s="97"/>
      <c r="C31" s="97"/>
      <c r="D31" s="97"/>
      <c r="E31" s="97"/>
      <c r="F31" s="97"/>
      <c r="G31" s="97"/>
      <c r="H31" s="97"/>
      <c r="I31" s="97"/>
      <c r="J31" s="97"/>
    </row>
    <row r="37" spans="1:10">
      <c r="A37" s="99" t="s">
        <v>3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0">
      <c r="A38" s="98" t="s">
        <v>4</v>
      </c>
      <c r="B38" s="97"/>
      <c r="C38" s="97"/>
      <c r="D38" s="97"/>
      <c r="E38" s="97"/>
      <c r="F38" s="97"/>
      <c r="G38" s="97"/>
      <c r="H38" s="97"/>
      <c r="I38" s="97"/>
      <c r="J38" s="97"/>
    </row>
    <row r="39" spans="1:10">
      <c r="A39" s="98" t="s">
        <v>11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0">
      <c r="A40" s="99" t="s">
        <v>5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0">
      <c r="A41" s="98" t="s">
        <v>6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>
      <c r="A42" s="76" t="s">
        <v>14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>
      <c r="A43" s="80" t="s">
        <v>15</v>
      </c>
      <c r="B43" s="97"/>
      <c r="C43" s="97"/>
      <c r="D43" s="97"/>
      <c r="E43" s="97"/>
      <c r="F43" s="97"/>
      <c r="G43" s="97"/>
      <c r="H43" s="97"/>
      <c r="I43" s="97"/>
      <c r="J43" s="97"/>
    </row>
    <row r="44" spans="1:10">
      <c r="A44" s="76" t="s">
        <v>16</v>
      </c>
      <c r="B44" s="97"/>
      <c r="C44" s="97"/>
      <c r="D44" s="97"/>
      <c r="E44" s="97"/>
      <c r="F44" s="97"/>
      <c r="G44" s="97"/>
      <c r="H44" s="97"/>
      <c r="I44" s="97"/>
      <c r="J44" s="97"/>
    </row>
    <row r="45" spans="1:10">
      <c r="A45" s="76" t="s">
        <v>17</v>
      </c>
      <c r="B45" s="97"/>
      <c r="C45" s="97"/>
      <c r="D45" s="97"/>
      <c r="E45" s="97"/>
      <c r="F45" s="97"/>
      <c r="G45" s="97"/>
      <c r="H45" s="97"/>
      <c r="I45" s="97"/>
      <c r="J45" s="97"/>
    </row>
    <row r="46" spans="1:10">
      <c r="A46" s="80" t="s">
        <v>18</v>
      </c>
      <c r="B46" s="97"/>
      <c r="C46" s="97"/>
      <c r="D46" s="97"/>
      <c r="E46" s="97"/>
      <c r="F46" s="97"/>
      <c r="G46" s="97"/>
      <c r="H46" s="97"/>
      <c r="I46" s="97"/>
      <c r="J46" s="97"/>
    </row>
    <row r="47" spans="1:10">
      <c r="A47" s="76" t="s">
        <v>39</v>
      </c>
      <c r="B47" s="97"/>
      <c r="C47" s="97"/>
      <c r="D47" s="97"/>
      <c r="E47" s="97"/>
      <c r="F47" s="97"/>
      <c r="G47" s="97"/>
      <c r="H47" s="97"/>
      <c r="I47" s="97"/>
      <c r="J47" s="97"/>
    </row>
    <row r="48" spans="1:10">
      <c r="A48" s="76" t="s">
        <v>60</v>
      </c>
      <c r="B48" s="97"/>
      <c r="C48" s="97"/>
      <c r="D48" s="97"/>
      <c r="E48" s="97"/>
      <c r="F48" s="97"/>
      <c r="G48" s="97"/>
      <c r="H48" s="97"/>
      <c r="I48" s="97"/>
      <c r="J48" s="97"/>
    </row>
    <row r="49" spans="1:10">
      <c r="A49" s="80" t="s">
        <v>40</v>
      </c>
      <c r="B49" s="97"/>
      <c r="C49" s="97"/>
      <c r="D49" s="97"/>
      <c r="E49" s="97"/>
      <c r="F49" s="97"/>
      <c r="G49" s="97"/>
      <c r="H49" s="97"/>
      <c r="I49" s="97"/>
      <c r="J49" s="97"/>
    </row>
    <row r="50" spans="1:10">
      <c r="A50" s="76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4" spans="1:10">
      <c r="A54" s="100" t="s">
        <v>46</v>
      </c>
      <c r="B54" s="97"/>
      <c r="C54" s="97"/>
      <c r="D54" s="97"/>
      <c r="E54" s="97"/>
      <c r="F54" s="97"/>
      <c r="G54" s="97"/>
      <c r="H54" s="97"/>
      <c r="I54" s="97"/>
      <c r="J54" s="97"/>
    </row>
    <row r="55" spans="1:10">
      <c r="A55" s="101" t="s">
        <v>40</v>
      </c>
      <c r="B55" s="97"/>
      <c r="C55" s="97"/>
      <c r="D55" s="97"/>
      <c r="E55" s="97"/>
      <c r="F55" s="97"/>
      <c r="G55" s="97"/>
      <c r="H55" s="97"/>
      <c r="I55" s="97"/>
      <c r="J55" s="97"/>
    </row>
    <row r="56" spans="1:10">
      <c r="A56" s="102" t="s">
        <v>60</v>
      </c>
      <c r="B56" s="97"/>
      <c r="C56" s="97"/>
      <c r="D56" s="97"/>
      <c r="E56" s="97"/>
      <c r="F56" s="97"/>
      <c r="G56" s="97"/>
      <c r="H56" s="97"/>
      <c r="I56" s="97"/>
      <c r="J56" s="97"/>
    </row>
    <row r="57" spans="1:10">
      <c r="A57" s="103" t="s">
        <v>47</v>
      </c>
      <c r="B57" s="97"/>
      <c r="C57" s="97"/>
      <c r="D57" s="97"/>
      <c r="E57" s="97"/>
      <c r="F57" s="97"/>
      <c r="G57" s="97"/>
      <c r="H57" s="97"/>
      <c r="I57" s="97"/>
      <c r="J57" s="97"/>
    </row>
    <row r="58" spans="1:10">
      <c r="A58" s="104" t="s">
        <v>48</v>
      </c>
      <c r="B58" s="97"/>
      <c r="C58" s="97"/>
      <c r="D58" s="97"/>
      <c r="E58" s="97"/>
      <c r="F58" s="97"/>
      <c r="G58" s="97"/>
      <c r="H58" s="97"/>
      <c r="I58" s="97"/>
      <c r="J58" s="97"/>
    </row>
    <row r="59" spans="1:10">
      <c r="A59" s="60" t="s">
        <v>17</v>
      </c>
      <c r="B59" s="97"/>
      <c r="C59" s="97"/>
      <c r="D59" s="97"/>
      <c r="E59" s="97"/>
      <c r="F59" s="97"/>
      <c r="G59" s="97"/>
      <c r="H59" s="97"/>
      <c r="I59" s="97"/>
      <c r="J59" s="97"/>
    </row>
    <row r="60" spans="1:10">
      <c r="A60" s="57" t="s">
        <v>28</v>
      </c>
      <c r="B60" s="97"/>
      <c r="C60" s="97"/>
      <c r="D60" s="97"/>
      <c r="E60" s="97"/>
      <c r="F60" s="97"/>
      <c r="G60" s="97"/>
      <c r="H60" s="97"/>
      <c r="I60" s="97"/>
      <c r="J60" s="97"/>
    </row>
    <row r="61" spans="1:10">
      <c r="A61" s="61" t="s">
        <v>15</v>
      </c>
      <c r="B61" s="97"/>
      <c r="C61" s="97"/>
      <c r="D61" s="97"/>
      <c r="E61" s="97"/>
      <c r="F61" s="97"/>
      <c r="G61" s="97"/>
      <c r="H61" s="97"/>
      <c r="I61" s="97"/>
      <c r="J61" s="97"/>
    </row>
    <row r="62" spans="1:10">
      <c r="A62" s="61" t="s">
        <v>14</v>
      </c>
      <c r="B62" s="97"/>
      <c r="C62" s="97"/>
      <c r="D62" s="97"/>
      <c r="E62" s="97"/>
      <c r="F62" s="97"/>
      <c r="G62" s="97"/>
      <c r="H62" s="97"/>
      <c r="I62" s="97"/>
      <c r="J62" s="97"/>
    </row>
    <row r="63" spans="1:10">
      <c r="A63" s="65" t="s">
        <v>8</v>
      </c>
      <c r="B63" s="97"/>
      <c r="C63" s="97"/>
      <c r="D63" s="97"/>
      <c r="E63" s="97"/>
      <c r="F63" s="97"/>
      <c r="G63" s="97"/>
      <c r="H63" s="97"/>
      <c r="I63" s="97"/>
      <c r="J63" s="97"/>
    </row>
    <row r="64" spans="1:10">
      <c r="A64" s="61" t="s">
        <v>11</v>
      </c>
      <c r="B64" s="97"/>
      <c r="C64" s="97"/>
      <c r="D64" s="97"/>
      <c r="E64" s="97"/>
      <c r="F64" s="97"/>
      <c r="G64" s="97"/>
      <c r="H64" s="97"/>
      <c r="I64" s="97"/>
      <c r="J64" s="97"/>
    </row>
    <row r="65" spans="1:10">
      <c r="A65" s="61" t="s">
        <v>4</v>
      </c>
      <c r="B65" s="97"/>
      <c r="C65" s="97"/>
      <c r="D65" s="97"/>
      <c r="E65" s="97"/>
      <c r="F65" s="97"/>
      <c r="G65" s="97"/>
      <c r="H65" s="97"/>
      <c r="I65" s="97"/>
      <c r="J65" s="97"/>
    </row>
    <row r="66" spans="1:10">
      <c r="A66" s="65" t="s">
        <v>9</v>
      </c>
      <c r="B66" s="97"/>
      <c r="C66" s="97"/>
      <c r="D66" s="97"/>
      <c r="E66" s="97"/>
      <c r="F66" s="97"/>
      <c r="G66" s="97"/>
      <c r="H66" s="97"/>
      <c r="I66" s="97"/>
      <c r="J66" s="97"/>
    </row>
    <row r="67" spans="1:10">
      <c r="A67" s="60" t="s">
        <v>10</v>
      </c>
      <c r="B67" s="97"/>
      <c r="C67" s="97"/>
      <c r="D67" s="97"/>
      <c r="E67" s="97"/>
      <c r="F67" s="97"/>
      <c r="G67" s="97"/>
      <c r="H67" s="97"/>
      <c r="I67" s="97"/>
      <c r="J67" s="97"/>
    </row>
    <row r="73" spans="1:10">
      <c r="A73" s="99" t="s">
        <v>46</v>
      </c>
      <c r="B73" s="97"/>
      <c r="C73" s="97"/>
      <c r="D73" s="97"/>
      <c r="E73" s="97"/>
      <c r="F73" s="97"/>
      <c r="G73" s="97"/>
      <c r="H73" s="97"/>
      <c r="I73" s="97"/>
      <c r="J73" s="97"/>
    </row>
    <row r="74" spans="1:10">
      <c r="A74" s="105" t="s">
        <v>54</v>
      </c>
      <c r="B74" s="97"/>
      <c r="C74" s="97"/>
      <c r="D74" s="97"/>
      <c r="E74" s="97"/>
      <c r="F74" s="97"/>
      <c r="G74" s="97"/>
      <c r="H74" s="97"/>
      <c r="I74" s="97"/>
      <c r="J74" s="97"/>
    </row>
    <row r="75" spans="1:10">
      <c r="A75" s="105" t="s">
        <v>40</v>
      </c>
      <c r="B75" s="97"/>
      <c r="C75" s="97"/>
      <c r="D75" s="97"/>
      <c r="E75" s="97"/>
      <c r="F75" s="97"/>
      <c r="G75" s="97"/>
      <c r="H75" s="97"/>
      <c r="I75" s="97"/>
      <c r="J75" s="97"/>
    </row>
    <row r="76" spans="1:10">
      <c r="A76" s="99" t="s">
        <v>60</v>
      </c>
      <c r="B76" s="97"/>
      <c r="C76" s="97"/>
      <c r="D76" s="97"/>
      <c r="E76" s="97"/>
      <c r="F76" s="97"/>
      <c r="G76" s="97"/>
      <c r="H76" s="97"/>
      <c r="I76" s="97"/>
      <c r="J76" s="97"/>
    </row>
    <row r="77" spans="1:10">
      <c r="A77" s="105" t="s">
        <v>58</v>
      </c>
      <c r="B77" s="97"/>
      <c r="C77" s="97"/>
      <c r="D77" s="97"/>
      <c r="E77" s="97"/>
      <c r="F77" s="97"/>
      <c r="G77" s="97"/>
      <c r="H77" s="97"/>
      <c r="I77" s="97"/>
      <c r="J77" s="97"/>
    </row>
    <row r="78" spans="1:10">
      <c r="A78" s="78" t="s">
        <v>15</v>
      </c>
      <c r="B78" s="97"/>
      <c r="C78" s="97"/>
      <c r="D78" s="97"/>
      <c r="E78" s="97"/>
      <c r="F78" s="97"/>
      <c r="G78" s="97"/>
      <c r="H78" s="97"/>
      <c r="I78" s="97"/>
      <c r="J78" s="97"/>
    </row>
    <row r="79" spans="1:10">
      <c r="A79" s="79" t="s">
        <v>14</v>
      </c>
      <c r="B79" s="97"/>
      <c r="C79" s="97"/>
      <c r="D79" s="97"/>
      <c r="E79" s="97"/>
      <c r="F79" s="97"/>
      <c r="G79" s="97"/>
      <c r="H79" s="97"/>
      <c r="I79" s="97"/>
      <c r="J79" s="97"/>
    </row>
    <row r="80" spans="1:10">
      <c r="A80" s="78" t="s">
        <v>8</v>
      </c>
      <c r="B80" s="97"/>
      <c r="C80" s="97"/>
      <c r="D80" s="97"/>
      <c r="E80" s="97"/>
      <c r="F80" s="97"/>
      <c r="G80" s="97"/>
      <c r="H80" s="97"/>
      <c r="I80" s="97"/>
      <c r="J80" s="97"/>
    </row>
    <row r="81" spans="1:10">
      <c r="A81" s="78" t="s">
        <v>11</v>
      </c>
      <c r="B81" s="97"/>
      <c r="C81" s="97"/>
      <c r="D81" s="97"/>
      <c r="E81" s="97"/>
      <c r="F81" s="97"/>
      <c r="G81" s="97"/>
      <c r="H81" s="97"/>
      <c r="I81" s="97"/>
      <c r="J81" s="97"/>
    </row>
    <row r="82" spans="1:10">
      <c r="A82" s="79" t="s">
        <v>4</v>
      </c>
      <c r="B82" s="97"/>
      <c r="C82" s="97"/>
      <c r="D82" s="97"/>
      <c r="E82" s="97"/>
      <c r="F82" s="97"/>
      <c r="G82" s="97"/>
      <c r="H82" s="97"/>
      <c r="I82" s="97"/>
      <c r="J82" s="97"/>
    </row>
    <row r="83" spans="1:10">
      <c r="A83" s="78" t="s">
        <v>9</v>
      </c>
      <c r="B83" s="97"/>
      <c r="C83" s="97"/>
      <c r="D83" s="97"/>
      <c r="E83" s="97"/>
      <c r="F83" s="97"/>
      <c r="G83" s="97"/>
      <c r="H83" s="97"/>
      <c r="I83" s="97"/>
      <c r="J83" s="97"/>
    </row>
    <row r="84" spans="1:10">
      <c r="A84" s="76" t="s">
        <v>10</v>
      </c>
      <c r="B84" s="97"/>
      <c r="C84" s="97"/>
      <c r="D84" s="97"/>
      <c r="E84" s="97"/>
      <c r="F84" s="97"/>
      <c r="G84" s="97"/>
      <c r="H84" s="97"/>
      <c r="I84" s="97"/>
      <c r="J84" s="97"/>
    </row>
    <row r="87" spans="1:10">
      <c r="A87" s="79" t="s">
        <v>54</v>
      </c>
      <c r="B87" s="97"/>
      <c r="C87" s="97"/>
      <c r="D87" s="97"/>
      <c r="E87" s="97"/>
      <c r="F87" s="97"/>
      <c r="G87" s="97"/>
      <c r="H87" s="97"/>
      <c r="I87" s="97"/>
      <c r="J87" s="97"/>
    </row>
    <row r="88" spans="1:10">
      <c r="A88" s="78" t="s">
        <v>40</v>
      </c>
      <c r="B88" s="97"/>
      <c r="C88" s="97"/>
      <c r="D88" s="97"/>
      <c r="E88" s="97"/>
      <c r="F88" s="97"/>
      <c r="G88" s="97"/>
      <c r="H88" s="97"/>
      <c r="I88" s="97"/>
      <c r="J88" s="97"/>
    </row>
    <row r="89" spans="1:10">
      <c r="A89" s="76" t="s">
        <v>60</v>
      </c>
      <c r="B89" s="97"/>
      <c r="C89" s="97"/>
      <c r="D89" s="97"/>
      <c r="E89" s="97"/>
      <c r="F89" s="97"/>
      <c r="G89" s="97"/>
      <c r="H89" s="97"/>
      <c r="I89" s="97"/>
      <c r="J89" s="97"/>
    </row>
    <row r="90" spans="1:10">
      <c r="A90" s="79" t="s">
        <v>58</v>
      </c>
      <c r="B90" s="97"/>
      <c r="C90" s="97"/>
      <c r="D90" s="97"/>
      <c r="E90" s="97"/>
      <c r="F90" s="97"/>
      <c r="G90" s="97"/>
      <c r="H90" s="97"/>
      <c r="I90" s="97"/>
      <c r="J90" s="97"/>
    </row>
    <row r="91" spans="1:10">
      <c r="A91" s="78" t="s">
        <v>15</v>
      </c>
      <c r="B91" s="97"/>
      <c r="C91" s="97"/>
      <c r="D91" s="97"/>
      <c r="E91" s="97"/>
      <c r="F91" s="97"/>
      <c r="G91" s="97"/>
      <c r="H91" s="97"/>
      <c r="I91" s="97"/>
      <c r="J91" s="97"/>
    </row>
    <row r="92" spans="1:10">
      <c r="A92" s="78" t="s">
        <v>14</v>
      </c>
      <c r="B92" s="97"/>
      <c r="C92" s="97"/>
      <c r="D92" s="97"/>
      <c r="E92" s="97"/>
      <c r="F92" s="97"/>
      <c r="G92" s="97"/>
      <c r="H92" s="97"/>
      <c r="I92" s="97"/>
      <c r="J92" s="97"/>
    </row>
    <row r="93" spans="1:10">
      <c r="A93" s="79" t="s">
        <v>8</v>
      </c>
      <c r="B93" s="97"/>
      <c r="C93" s="97"/>
      <c r="D93" s="97"/>
      <c r="E93" s="97"/>
      <c r="F93" s="97"/>
      <c r="G93" s="97"/>
      <c r="H93" s="97"/>
      <c r="I93" s="97"/>
      <c r="J93" s="97"/>
    </row>
    <row r="94" spans="1:10">
      <c r="A94" s="78" t="s">
        <v>11</v>
      </c>
      <c r="B94" s="97"/>
      <c r="C94" s="97"/>
      <c r="D94" s="97"/>
      <c r="E94" s="97"/>
      <c r="F94" s="97"/>
      <c r="G94" s="97"/>
      <c r="H94" s="97"/>
      <c r="I94" s="97"/>
      <c r="J94" s="97"/>
    </row>
    <row r="95" spans="1:10">
      <c r="A95" s="78" t="s">
        <v>4</v>
      </c>
      <c r="B95" s="97"/>
      <c r="C95" s="97"/>
      <c r="D95" s="97"/>
      <c r="E95" s="97"/>
      <c r="F95" s="97"/>
      <c r="G95" s="97"/>
      <c r="H95" s="97"/>
      <c r="I95" s="97"/>
      <c r="J95" s="97"/>
    </row>
    <row r="96" spans="1:10">
      <c r="A96" s="79" t="s">
        <v>9</v>
      </c>
      <c r="B96" s="97"/>
      <c r="C96" s="97"/>
      <c r="D96" s="97"/>
      <c r="E96" s="97"/>
      <c r="F96" s="97"/>
      <c r="G96" s="97"/>
      <c r="H96" s="97"/>
      <c r="I96" s="97"/>
      <c r="J96" s="97"/>
    </row>
    <row r="97" spans="1:10">
      <c r="A97" s="76" t="s">
        <v>10</v>
      </c>
      <c r="B97" s="97"/>
      <c r="C97" s="97"/>
      <c r="D97" s="97"/>
      <c r="E97" s="97"/>
      <c r="F97" s="97"/>
      <c r="G97" s="97"/>
      <c r="H97" s="97"/>
      <c r="I97" s="97"/>
      <c r="J97" s="97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1"/>
  <sheetViews>
    <sheetView workbookViewId="0">
      <selection activeCell="A23" sqref="A23:Y38"/>
    </sheetView>
  </sheetViews>
  <sheetFormatPr defaultRowHeight="12.75"/>
  <sheetData>
    <row r="1" spans="1:36" ht="15.75">
      <c r="A1" s="112" t="s">
        <v>53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</row>
    <row r="2" spans="1:36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>
      <c r="A3" s="99" t="s">
        <v>46</v>
      </c>
      <c r="B3" s="89"/>
      <c r="C3" s="89"/>
      <c r="D3" s="89"/>
      <c r="E3" s="89"/>
      <c r="F3" s="75"/>
      <c r="G3" s="108"/>
      <c r="H3" s="108">
        <v>0.25486111111111109</v>
      </c>
      <c r="I3" s="108">
        <v>0.26874999999999999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>
        <v>0.76041666666666663</v>
      </c>
      <c r="AC3" s="108"/>
      <c r="AD3" s="108"/>
      <c r="AE3" s="108"/>
      <c r="AF3" s="108"/>
      <c r="AG3" s="108"/>
      <c r="AH3" s="108"/>
      <c r="AI3" s="108"/>
      <c r="AJ3" s="108"/>
    </row>
    <row r="4" spans="1:36">
      <c r="A4" s="105" t="s">
        <v>54</v>
      </c>
      <c r="B4" s="93"/>
      <c r="C4" s="93"/>
      <c r="D4" s="93"/>
      <c r="E4" s="93"/>
      <c r="F4" s="77"/>
      <c r="G4" s="109" t="s">
        <v>61</v>
      </c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 t="s">
        <v>27</v>
      </c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</row>
    <row r="5" spans="1:36">
      <c r="A5" s="105" t="s">
        <v>40</v>
      </c>
      <c r="B5" s="93"/>
      <c r="C5" s="93"/>
      <c r="D5" s="93"/>
      <c r="E5" s="93"/>
      <c r="F5" s="77"/>
      <c r="G5" s="109" t="s">
        <v>62</v>
      </c>
      <c r="H5" s="109">
        <v>0.25625000000000003</v>
      </c>
      <c r="I5" s="109">
        <v>0.27013888888888887</v>
      </c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 t="s">
        <v>55</v>
      </c>
      <c r="U5" s="109"/>
      <c r="V5" s="109"/>
      <c r="W5" s="109"/>
      <c r="X5" s="109"/>
      <c r="Y5" s="109"/>
      <c r="Z5" s="109"/>
      <c r="AA5" s="109"/>
      <c r="AB5" s="109">
        <v>0.7631944444444444</v>
      </c>
      <c r="AC5" s="109"/>
      <c r="AD5" s="109"/>
      <c r="AE5" s="109"/>
      <c r="AF5" s="109"/>
      <c r="AG5" s="109"/>
      <c r="AH5" s="109"/>
      <c r="AI5" s="109"/>
      <c r="AJ5" s="109"/>
    </row>
    <row r="6" spans="1:36">
      <c r="A6" s="99" t="s">
        <v>60</v>
      </c>
      <c r="B6" s="89"/>
      <c r="C6" s="89"/>
      <c r="D6" s="89"/>
      <c r="E6" s="89"/>
      <c r="F6" s="75"/>
      <c r="G6" s="108">
        <f>G5+TIME(,2,)</f>
        <v>0.24374999999999999</v>
      </c>
      <c r="H6" s="108">
        <f t="shared" ref="H6:I6" si="0">H5+TIME(,2,)</f>
        <v>0.25763888888888892</v>
      </c>
      <c r="I6" s="108">
        <f t="shared" si="0"/>
        <v>0.27152777777777776</v>
      </c>
      <c r="J6" s="108">
        <v>0.27916666666666667</v>
      </c>
      <c r="K6" s="108">
        <v>0.29305555555555557</v>
      </c>
      <c r="L6" s="108">
        <v>0.30694444444444441</v>
      </c>
      <c r="M6" s="108">
        <v>0.32083333333333336</v>
      </c>
      <c r="N6" s="108">
        <v>0.33124999999999999</v>
      </c>
      <c r="O6" s="108">
        <v>0.34513888888888888</v>
      </c>
      <c r="P6" s="108"/>
      <c r="Q6" s="108"/>
      <c r="R6" s="108"/>
      <c r="S6" s="108" t="s">
        <v>21</v>
      </c>
      <c r="T6" s="108" t="s">
        <v>36</v>
      </c>
      <c r="U6" s="108" t="s">
        <v>56</v>
      </c>
      <c r="V6" s="108" t="s">
        <v>26</v>
      </c>
      <c r="W6" s="108" t="s">
        <v>30</v>
      </c>
      <c r="X6" s="108" t="s">
        <v>31</v>
      </c>
      <c r="Y6" s="108" t="s">
        <v>32</v>
      </c>
      <c r="Z6" s="108" t="s">
        <v>33</v>
      </c>
      <c r="AA6" s="108" t="s">
        <v>23</v>
      </c>
      <c r="AB6" s="108">
        <v>0.76458333333333339</v>
      </c>
      <c r="AC6" s="108"/>
      <c r="AD6" s="108"/>
      <c r="AE6" s="108" t="s">
        <v>52</v>
      </c>
      <c r="AF6" s="108" t="s">
        <v>57</v>
      </c>
      <c r="AG6" s="108" t="s">
        <v>45</v>
      </c>
      <c r="AH6" s="108"/>
      <c r="AI6" s="108"/>
      <c r="AJ6" s="108"/>
    </row>
    <row r="7" spans="1:36">
      <c r="A7" s="88" t="s">
        <v>39</v>
      </c>
      <c r="B7" s="92"/>
      <c r="C7" s="92"/>
      <c r="D7" s="92"/>
      <c r="E7" s="92"/>
      <c r="F7" s="77"/>
      <c r="G7" s="109"/>
      <c r="H7" s="109"/>
      <c r="I7" s="109">
        <f>I6+TIME(,1,)</f>
        <v>0.2722222222222222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>
        <f>AB6+TIME(,1,)</f>
        <v>0.76527777777777783</v>
      </c>
      <c r="AC7" s="109"/>
      <c r="AD7" s="109"/>
      <c r="AE7" s="109"/>
      <c r="AF7" s="109"/>
      <c r="AG7" s="109"/>
      <c r="AH7" s="109"/>
      <c r="AI7" s="109"/>
      <c r="AJ7" s="109"/>
    </row>
    <row r="8" spans="1:36">
      <c r="A8" s="105" t="s">
        <v>58</v>
      </c>
      <c r="B8" s="93"/>
      <c r="C8" s="93"/>
      <c r="D8" s="93"/>
      <c r="E8" s="93"/>
      <c r="F8" s="77"/>
      <c r="G8" s="109">
        <f>G6+TIME(,2,)</f>
        <v>0.24513888888888888</v>
      </c>
      <c r="H8" s="109">
        <f>H6+TIME(,2,)</f>
        <v>0.2590277777777778</v>
      </c>
      <c r="I8" s="109"/>
      <c r="J8" s="109">
        <f t="shared" ref="J8:O8" si="1">J6+TIME(,2,)</f>
        <v>0.28055555555555556</v>
      </c>
      <c r="K8" s="109">
        <f t="shared" si="1"/>
        <v>0.29444444444444445</v>
      </c>
      <c r="L8" s="109">
        <f t="shared" si="1"/>
        <v>0.30833333333333329</v>
      </c>
      <c r="M8" s="109">
        <f t="shared" si="1"/>
        <v>0.32222222222222224</v>
      </c>
      <c r="N8" s="109">
        <f t="shared" si="1"/>
        <v>0.33263888888888887</v>
      </c>
      <c r="O8" s="109">
        <f t="shared" si="1"/>
        <v>0.34652777777777777</v>
      </c>
      <c r="P8" s="109"/>
      <c r="Q8" s="109"/>
      <c r="R8" s="109"/>
      <c r="S8" s="109">
        <f t="shared" ref="S8:AA8" si="2">S6+TIME(,2,)</f>
        <v>0.56874999999999998</v>
      </c>
      <c r="T8" s="109">
        <f t="shared" si="2"/>
        <v>0.59027777777777779</v>
      </c>
      <c r="U8" s="109">
        <f t="shared" si="2"/>
        <v>0.59652777777777777</v>
      </c>
      <c r="V8" s="109">
        <f t="shared" si="2"/>
        <v>0.6118055555555556</v>
      </c>
      <c r="W8" s="109">
        <f t="shared" si="2"/>
        <v>0.62430555555555556</v>
      </c>
      <c r="X8" s="109">
        <f t="shared" si="2"/>
        <v>0.6381944444444444</v>
      </c>
      <c r="Y8" s="109">
        <f t="shared" si="2"/>
        <v>0.65208333333333335</v>
      </c>
      <c r="Z8" s="109">
        <f t="shared" si="2"/>
        <v>0.66597222222222219</v>
      </c>
      <c r="AA8" s="109">
        <f t="shared" si="2"/>
        <v>0.67986111111111114</v>
      </c>
      <c r="AB8" s="109"/>
      <c r="AC8" s="109"/>
      <c r="AD8" s="109"/>
      <c r="AE8" s="109">
        <f t="shared" ref="AE8:AG8" si="3">AE6+TIME(,2,)</f>
        <v>0.90902777777777788</v>
      </c>
      <c r="AF8" s="109">
        <f t="shared" si="3"/>
        <v>0.92291666666666672</v>
      </c>
      <c r="AG8" s="109">
        <f t="shared" si="3"/>
        <v>0.93680555555555556</v>
      </c>
      <c r="AH8" s="109"/>
      <c r="AI8" s="109"/>
      <c r="AJ8" s="109"/>
    </row>
    <row r="9" spans="1:36">
      <c r="A9" s="90" t="s">
        <v>15</v>
      </c>
      <c r="B9" s="91"/>
      <c r="C9" s="91"/>
      <c r="D9" s="91"/>
      <c r="E9" s="91"/>
      <c r="F9" s="75"/>
      <c r="G9" s="108">
        <f>G8+TIME(,1,)</f>
        <v>0.24583333333333332</v>
      </c>
      <c r="H9" s="108">
        <f t="shared" ref="H9:O10" si="4">H8+TIME(,1,)</f>
        <v>0.25972222222222224</v>
      </c>
      <c r="I9" s="108">
        <f>I7+TIME(,2,)</f>
        <v>0.27361111111111108</v>
      </c>
      <c r="J9" s="108">
        <f t="shared" si="4"/>
        <v>0.28125</v>
      </c>
      <c r="K9" s="108">
        <f t="shared" si="4"/>
        <v>0.2951388888888889</v>
      </c>
      <c r="L9" s="108">
        <f t="shared" si="4"/>
        <v>0.30902777777777773</v>
      </c>
      <c r="M9" s="108">
        <f t="shared" si="4"/>
        <v>0.32291666666666669</v>
      </c>
      <c r="N9" s="108">
        <f t="shared" si="4"/>
        <v>0.33333333333333331</v>
      </c>
      <c r="O9" s="108">
        <f t="shared" si="4"/>
        <v>0.34722222222222221</v>
      </c>
      <c r="P9" s="108"/>
      <c r="Q9" s="108"/>
      <c r="R9" s="108"/>
      <c r="S9" s="108">
        <f t="shared" ref="S9:AB10" si="5">S8+TIME(,1,)</f>
        <v>0.56944444444444442</v>
      </c>
      <c r="T9" s="108">
        <f t="shared" si="5"/>
        <v>0.59097222222222223</v>
      </c>
      <c r="U9" s="108">
        <f t="shared" si="5"/>
        <v>0.59722222222222221</v>
      </c>
      <c r="V9" s="108">
        <f t="shared" si="5"/>
        <v>0.61250000000000004</v>
      </c>
      <c r="W9" s="108">
        <f t="shared" si="5"/>
        <v>0.625</v>
      </c>
      <c r="X9" s="108">
        <f t="shared" si="5"/>
        <v>0.63888888888888884</v>
      </c>
      <c r="Y9" s="108">
        <f t="shared" si="5"/>
        <v>0.65277777777777779</v>
      </c>
      <c r="Z9" s="108">
        <f t="shared" si="5"/>
        <v>0.66666666666666663</v>
      </c>
      <c r="AA9" s="108">
        <f t="shared" si="5"/>
        <v>0.68055555555555558</v>
      </c>
      <c r="AB9" s="108">
        <f>AB7+TIME(,2,)</f>
        <v>0.76666666666666672</v>
      </c>
      <c r="AC9" s="108"/>
      <c r="AD9" s="108"/>
      <c r="AE9" s="108">
        <f t="shared" ref="AE9:AG10" si="6">AE8+TIME(,1,)</f>
        <v>0.90972222222222232</v>
      </c>
      <c r="AF9" s="108">
        <f t="shared" si="6"/>
        <v>0.92361111111111116</v>
      </c>
      <c r="AG9" s="108">
        <f t="shared" si="6"/>
        <v>0.9375</v>
      </c>
      <c r="AH9" s="108"/>
      <c r="AI9" s="108"/>
      <c r="AJ9" s="108"/>
    </row>
    <row r="10" spans="1:36">
      <c r="A10" s="94" t="s">
        <v>14</v>
      </c>
      <c r="B10" s="96"/>
      <c r="C10" s="96"/>
      <c r="D10" s="96"/>
      <c r="E10" s="96"/>
      <c r="F10" s="77"/>
      <c r="G10" s="109">
        <f>G9+TIME(,1,)</f>
        <v>0.24652777777777776</v>
      </c>
      <c r="H10" s="109">
        <f t="shared" si="4"/>
        <v>0.26041666666666669</v>
      </c>
      <c r="I10" s="109">
        <f t="shared" si="4"/>
        <v>0.27430555555555552</v>
      </c>
      <c r="J10" s="109">
        <f t="shared" si="4"/>
        <v>0.28194444444444444</v>
      </c>
      <c r="K10" s="109">
        <f t="shared" si="4"/>
        <v>0.29583333333333334</v>
      </c>
      <c r="L10" s="109">
        <f t="shared" si="4"/>
        <v>0.30972222222222218</v>
      </c>
      <c r="M10" s="109">
        <f t="shared" si="4"/>
        <v>0.32361111111111113</v>
      </c>
      <c r="N10" s="109">
        <f t="shared" si="4"/>
        <v>0.33402777777777776</v>
      </c>
      <c r="O10" s="109">
        <f t="shared" si="4"/>
        <v>0.34791666666666665</v>
      </c>
      <c r="P10" s="109"/>
      <c r="Q10" s="109"/>
      <c r="R10" s="109"/>
      <c r="S10" s="109">
        <f t="shared" si="5"/>
        <v>0.57013888888888886</v>
      </c>
      <c r="T10" s="109">
        <f t="shared" si="5"/>
        <v>0.59166666666666667</v>
      </c>
      <c r="U10" s="109">
        <f t="shared" si="5"/>
        <v>0.59791666666666665</v>
      </c>
      <c r="V10" s="109">
        <f t="shared" si="5"/>
        <v>0.61319444444444449</v>
      </c>
      <c r="W10" s="109">
        <f t="shared" si="5"/>
        <v>0.62569444444444444</v>
      </c>
      <c r="X10" s="109">
        <f t="shared" si="5"/>
        <v>0.63958333333333328</v>
      </c>
      <c r="Y10" s="109">
        <f t="shared" si="5"/>
        <v>0.65347222222222223</v>
      </c>
      <c r="Z10" s="109">
        <f t="shared" si="5"/>
        <v>0.66736111111111107</v>
      </c>
      <c r="AA10" s="109">
        <f t="shared" si="5"/>
        <v>0.68125000000000002</v>
      </c>
      <c r="AB10" s="109">
        <f t="shared" si="5"/>
        <v>0.76736111111111116</v>
      </c>
      <c r="AC10" s="109"/>
      <c r="AD10" s="109"/>
      <c r="AE10" s="109">
        <f t="shared" si="6"/>
        <v>0.91041666666666676</v>
      </c>
      <c r="AF10" s="109">
        <f t="shared" si="6"/>
        <v>0.9243055555555556</v>
      </c>
      <c r="AG10" s="109">
        <f t="shared" si="6"/>
        <v>0.93819444444444444</v>
      </c>
      <c r="AH10" s="109"/>
      <c r="AI10" s="109"/>
      <c r="AJ10" s="109"/>
    </row>
    <row r="11" spans="1:36">
      <c r="A11" s="94" t="s">
        <v>8</v>
      </c>
      <c r="B11" s="96"/>
      <c r="C11" s="96"/>
      <c r="D11" s="96"/>
      <c r="E11" s="96"/>
      <c r="F11" s="77"/>
      <c r="G11" s="109">
        <f>G10+TIME(,3,)</f>
        <v>0.24861111111111109</v>
      </c>
      <c r="H11" s="109">
        <f t="shared" ref="H11:O12" si="7">H10+TIME(,3,)</f>
        <v>0.26250000000000001</v>
      </c>
      <c r="I11" s="109">
        <f t="shared" si="7"/>
        <v>0.27638888888888885</v>
      </c>
      <c r="J11" s="109">
        <f t="shared" si="7"/>
        <v>0.28402777777777777</v>
      </c>
      <c r="K11" s="109">
        <f t="shared" si="7"/>
        <v>0.29791666666666666</v>
      </c>
      <c r="L11" s="109">
        <f t="shared" si="7"/>
        <v>0.3118055555555555</v>
      </c>
      <c r="M11" s="109">
        <f t="shared" si="7"/>
        <v>0.32569444444444445</v>
      </c>
      <c r="N11" s="109">
        <f t="shared" si="7"/>
        <v>0.33611111111111108</v>
      </c>
      <c r="O11" s="109">
        <f t="shared" si="7"/>
        <v>0.35</v>
      </c>
      <c r="P11" s="109"/>
      <c r="Q11" s="109"/>
      <c r="R11" s="109"/>
      <c r="S11" s="109">
        <f t="shared" ref="S11:AB12" si="8">S10+TIME(,3,)</f>
        <v>0.57222222222222219</v>
      </c>
      <c r="T11" s="109">
        <f t="shared" si="8"/>
        <v>0.59375</v>
      </c>
      <c r="U11" s="109">
        <f t="shared" si="8"/>
        <v>0.6</v>
      </c>
      <c r="V11" s="109">
        <f t="shared" si="8"/>
        <v>0.61527777777777781</v>
      </c>
      <c r="W11" s="109">
        <f t="shared" si="8"/>
        <v>0.62777777777777777</v>
      </c>
      <c r="X11" s="109">
        <f t="shared" si="8"/>
        <v>0.64166666666666661</v>
      </c>
      <c r="Y11" s="109">
        <f t="shared" si="8"/>
        <v>0.65555555555555556</v>
      </c>
      <c r="Z11" s="109">
        <f t="shared" si="8"/>
        <v>0.6694444444444444</v>
      </c>
      <c r="AA11" s="109">
        <f t="shared" si="8"/>
        <v>0.68333333333333335</v>
      </c>
      <c r="AB11" s="109">
        <f t="shared" si="8"/>
        <v>0.76944444444444449</v>
      </c>
      <c r="AC11" s="109"/>
      <c r="AD11" s="109"/>
      <c r="AE11" s="109">
        <f t="shared" ref="AE11:AG12" si="9">AE10+TIME(,3,)</f>
        <v>0.91250000000000009</v>
      </c>
      <c r="AF11" s="109">
        <f t="shared" si="9"/>
        <v>0.92638888888888893</v>
      </c>
      <c r="AG11" s="109">
        <f t="shared" si="9"/>
        <v>0.94027777777777777</v>
      </c>
      <c r="AH11" s="109"/>
      <c r="AI11" s="109"/>
      <c r="AJ11" s="109"/>
    </row>
    <row r="12" spans="1:36">
      <c r="A12" s="94" t="s">
        <v>11</v>
      </c>
      <c r="B12" s="96"/>
      <c r="C12" s="96"/>
      <c r="D12" s="96"/>
      <c r="E12" s="96"/>
      <c r="F12" s="77"/>
      <c r="G12" s="109">
        <f>G11+TIME(,3,)</f>
        <v>0.25069444444444444</v>
      </c>
      <c r="H12" s="109">
        <f t="shared" si="7"/>
        <v>0.26458333333333334</v>
      </c>
      <c r="I12" s="109">
        <f t="shared" si="7"/>
        <v>0.27847222222222218</v>
      </c>
      <c r="J12" s="109">
        <f t="shared" si="7"/>
        <v>0.28611111111111109</v>
      </c>
      <c r="K12" s="109">
        <f t="shared" si="7"/>
        <v>0.3</v>
      </c>
      <c r="L12" s="109">
        <f t="shared" si="7"/>
        <v>0.31388888888888883</v>
      </c>
      <c r="M12" s="109">
        <f t="shared" si="7"/>
        <v>0.32777777777777778</v>
      </c>
      <c r="N12" s="109">
        <f t="shared" si="7"/>
        <v>0.33819444444444441</v>
      </c>
      <c r="O12" s="109">
        <f t="shared" si="7"/>
        <v>0.3520833333333333</v>
      </c>
      <c r="P12" s="109"/>
      <c r="Q12" s="109"/>
      <c r="R12" s="109"/>
      <c r="S12" s="109">
        <f t="shared" si="8"/>
        <v>0.57430555555555551</v>
      </c>
      <c r="T12" s="109">
        <f t="shared" si="8"/>
        <v>0.59583333333333333</v>
      </c>
      <c r="U12" s="109">
        <f t="shared" si="8"/>
        <v>0.6020833333333333</v>
      </c>
      <c r="V12" s="109">
        <f t="shared" si="8"/>
        <v>0.61736111111111114</v>
      </c>
      <c r="W12" s="109">
        <f t="shared" si="8"/>
        <v>0.62986111111111109</v>
      </c>
      <c r="X12" s="109">
        <f t="shared" si="8"/>
        <v>0.64374999999999993</v>
      </c>
      <c r="Y12" s="109">
        <f t="shared" si="8"/>
        <v>0.65763888888888888</v>
      </c>
      <c r="Z12" s="109">
        <f t="shared" si="8"/>
        <v>0.67152777777777772</v>
      </c>
      <c r="AA12" s="109">
        <f t="shared" si="8"/>
        <v>0.68541666666666667</v>
      </c>
      <c r="AB12" s="109">
        <f t="shared" si="8"/>
        <v>0.77152777777777781</v>
      </c>
      <c r="AC12" s="109"/>
      <c r="AD12" s="109"/>
      <c r="AE12" s="109">
        <f t="shared" si="9"/>
        <v>0.91458333333333341</v>
      </c>
      <c r="AF12" s="109">
        <f t="shared" si="9"/>
        <v>0.92847222222222225</v>
      </c>
      <c r="AG12" s="109">
        <f t="shared" si="9"/>
        <v>0.94236111111111109</v>
      </c>
      <c r="AH12" s="109"/>
      <c r="AI12" s="109"/>
      <c r="AJ12" s="109"/>
    </row>
    <row r="13" spans="1:36">
      <c r="A13" s="90" t="s">
        <v>4</v>
      </c>
      <c r="B13" s="91"/>
      <c r="C13" s="91"/>
      <c r="D13" s="91"/>
      <c r="E13" s="91"/>
      <c r="F13" s="75"/>
      <c r="G13" s="108">
        <f>G12+TIME(,1,)</f>
        <v>0.25138888888888888</v>
      </c>
      <c r="H13" s="108">
        <f t="shared" ref="H13:O14" si="10">H12+TIME(,1,)</f>
        <v>0.26527777777777778</v>
      </c>
      <c r="I13" s="108">
        <f t="shared" si="10"/>
        <v>0.27916666666666662</v>
      </c>
      <c r="J13" s="108">
        <f t="shared" si="10"/>
        <v>0.28680555555555554</v>
      </c>
      <c r="K13" s="108">
        <f t="shared" si="10"/>
        <v>0.30069444444444443</v>
      </c>
      <c r="L13" s="108">
        <f t="shared" si="10"/>
        <v>0.31458333333333327</v>
      </c>
      <c r="M13" s="108">
        <f t="shared" si="10"/>
        <v>0.32847222222222222</v>
      </c>
      <c r="N13" s="108">
        <f t="shared" si="10"/>
        <v>0.33888888888888885</v>
      </c>
      <c r="O13" s="108">
        <f t="shared" si="10"/>
        <v>0.35277777777777775</v>
      </c>
      <c r="P13" s="108"/>
      <c r="Q13" s="108"/>
      <c r="R13" s="108"/>
      <c r="S13" s="108">
        <f t="shared" ref="S13:AB14" si="11">S12+TIME(,1,)</f>
        <v>0.57499999999999996</v>
      </c>
      <c r="T13" s="108">
        <f t="shared" si="11"/>
        <v>0.59652777777777777</v>
      </c>
      <c r="U13" s="108">
        <f t="shared" si="11"/>
        <v>0.60277777777777775</v>
      </c>
      <c r="V13" s="108">
        <f t="shared" si="11"/>
        <v>0.61805555555555558</v>
      </c>
      <c r="W13" s="108">
        <f t="shared" si="11"/>
        <v>0.63055555555555554</v>
      </c>
      <c r="X13" s="108">
        <f t="shared" si="11"/>
        <v>0.64444444444444438</v>
      </c>
      <c r="Y13" s="108">
        <f t="shared" si="11"/>
        <v>0.65833333333333333</v>
      </c>
      <c r="Z13" s="108">
        <f t="shared" si="11"/>
        <v>0.67222222222222217</v>
      </c>
      <c r="AA13" s="108">
        <f t="shared" si="11"/>
        <v>0.68611111111111112</v>
      </c>
      <c r="AB13" s="108">
        <f t="shared" si="11"/>
        <v>0.77222222222222225</v>
      </c>
      <c r="AC13" s="108"/>
      <c r="AD13" s="108"/>
      <c r="AE13" s="108">
        <f t="shared" ref="AE13:AG14" si="12">AE12+TIME(,1,)</f>
        <v>0.91527777777777786</v>
      </c>
      <c r="AF13" s="108">
        <f t="shared" si="12"/>
        <v>0.9291666666666667</v>
      </c>
      <c r="AG13" s="108">
        <f t="shared" si="12"/>
        <v>0.94305555555555554</v>
      </c>
      <c r="AH13" s="108"/>
      <c r="AI13" s="108"/>
      <c r="AJ13" s="108"/>
    </row>
    <row r="14" spans="1:36">
      <c r="A14" s="94" t="s">
        <v>9</v>
      </c>
      <c r="B14" s="96"/>
      <c r="C14" s="96"/>
      <c r="D14" s="96"/>
      <c r="E14" s="96"/>
      <c r="F14" s="77"/>
      <c r="G14" s="109">
        <f>G13+TIME(,1,)</f>
        <v>0.25208333333333333</v>
      </c>
      <c r="H14" s="109">
        <f t="shared" si="10"/>
        <v>0.26597222222222222</v>
      </c>
      <c r="I14" s="109">
        <f t="shared" si="10"/>
        <v>0.27986111111111106</v>
      </c>
      <c r="J14" s="109">
        <f t="shared" si="10"/>
        <v>0.28749999999999998</v>
      </c>
      <c r="K14" s="109">
        <f t="shared" si="10"/>
        <v>0.30138888888888887</v>
      </c>
      <c r="L14" s="109">
        <f t="shared" si="10"/>
        <v>0.31527777777777771</v>
      </c>
      <c r="M14" s="109">
        <f t="shared" si="10"/>
        <v>0.32916666666666666</v>
      </c>
      <c r="N14" s="109">
        <f t="shared" si="10"/>
        <v>0.33958333333333329</v>
      </c>
      <c r="O14" s="109">
        <f t="shared" si="10"/>
        <v>0.35347222222222219</v>
      </c>
      <c r="P14" s="109"/>
      <c r="Q14" s="109"/>
      <c r="R14" s="109"/>
      <c r="S14" s="109">
        <f t="shared" si="11"/>
        <v>0.5756944444444444</v>
      </c>
      <c r="T14" s="109">
        <f t="shared" si="11"/>
        <v>0.59722222222222221</v>
      </c>
      <c r="U14" s="109">
        <f t="shared" si="11"/>
        <v>0.60347222222222219</v>
      </c>
      <c r="V14" s="109">
        <f t="shared" si="11"/>
        <v>0.61875000000000002</v>
      </c>
      <c r="W14" s="109">
        <f t="shared" si="11"/>
        <v>0.63124999999999998</v>
      </c>
      <c r="X14" s="109">
        <f t="shared" si="11"/>
        <v>0.64513888888888882</v>
      </c>
      <c r="Y14" s="109">
        <f t="shared" si="11"/>
        <v>0.65902777777777777</v>
      </c>
      <c r="Z14" s="109">
        <f t="shared" si="11"/>
        <v>0.67291666666666661</v>
      </c>
      <c r="AA14" s="109">
        <f t="shared" si="11"/>
        <v>0.68680555555555556</v>
      </c>
      <c r="AB14" s="109">
        <f>AB13+TIME(,2,)</f>
        <v>0.77361111111111114</v>
      </c>
      <c r="AC14" s="109"/>
      <c r="AD14" s="109"/>
      <c r="AE14" s="109">
        <f t="shared" si="12"/>
        <v>0.9159722222222223</v>
      </c>
      <c r="AF14" s="109">
        <f t="shared" si="12"/>
        <v>0.92986111111111114</v>
      </c>
      <c r="AG14" s="109">
        <f t="shared" si="12"/>
        <v>0.94374999999999998</v>
      </c>
      <c r="AH14" s="109"/>
      <c r="AI14" s="109"/>
      <c r="AJ14" s="109"/>
    </row>
    <row r="15" spans="1:36">
      <c r="A15" s="88" t="s">
        <v>10</v>
      </c>
      <c r="B15" s="96"/>
      <c r="C15" s="96"/>
      <c r="D15" s="96"/>
      <c r="E15" s="96"/>
      <c r="F15" s="77"/>
      <c r="G15" s="109">
        <f>G14+TIME(,2,)</f>
        <v>0.25347222222222221</v>
      </c>
      <c r="H15" s="109">
        <f t="shared" ref="H15:M15" si="13">H14+TIME(,2,)</f>
        <v>0.2673611111111111</v>
      </c>
      <c r="I15" s="109">
        <f t="shared" si="13"/>
        <v>0.28124999999999994</v>
      </c>
      <c r="J15" s="109">
        <f t="shared" si="13"/>
        <v>0.28888888888888886</v>
      </c>
      <c r="K15" s="109">
        <f t="shared" si="13"/>
        <v>0.30277777777777776</v>
      </c>
      <c r="L15" s="109">
        <f t="shared" si="13"/>
        <v>0.3166666666666666</v>
      </c>
      <c r="M15" s="109">
        <f t="shared" si="13"/>
        <v>0.33055555555555555</v>
      </c>
      <c r="N15" s="109"/>
      <c r="O15" s="109"/>
      <c r="P15" s="109"/>
      <c r="Q15" s="109"/>
      <c r="R15" s="109"/>
      <c r="S15" s="109">
        <f t="shared" ref="S15:Y15" si="14">S14+TIME(,2,)</f>
        <v>0.57708333333333328</v>
      </c>
      <c r="T15" s="109">
        <f t="shared" si="14"/>
        <v>0.59861111111111109</v>
      </c>
      <c r="U15" s="109">
        <f t="shared" si="14"/>
        <v>0.60486111111111107</v>
      </c>
      <c r="V15" s="109">
        <f t="shared" si="14"/>
        <v>0.62013888888888891</v>
      </c>
      <c r="W15" s="109">
        <f t="shared" si="14"/>
        <v>0.63263888888888886</v>
      </c>
      <c r="X15" s="109">
        <f t="shared" si="14"/>
        <v>0.6465277777777777</v>
      </c>
      <c r="Y15" s="109">
        <f t="shared" si="14"/>
        <v>0.66041666666666665</v>
      </c>
      <c r="Z15" s="109"/>
      <c r="AA15" s="109"/>
      <c r="AB15" s="109"/>
      <c r="AC15" s="109"/>
      <c r="AD15" s="109"/>
      <c r="AE15" s="109">
        <f t="shared" ref="AE15" si="15">AE14+TIME(,2,)</f>
        <v>0.91736111111111118</v>
      </c>
      <c r="AF15" s="109"/>
      <c r="AG15" s="109"/>
      <c r="AH15" s="109"/>
      <c r="AI15" s="109"/>
      <c r="AJ15" s="109"/>
    </row>
    <row r="16" spans="1:36">
      <c r="A16" s="113"/>
      <c r="B16" s="91"/>
      <c r="C16" s="91"/>
      <c r="D16" s="91"/>
      <c r="E16" s="91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</row>
    <row r="17" spans="1:40">
      <c r="A17" s="105"/>
      <c r="B17" s="96"/>
      <c r="C17" s="96"/>
      <c r="D17" s="96"/>
      <c r="E17" s="9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</row>
    <row r="18" spans="1:40">
      <c r="A18" s="105"/>
      <c r="B18" s="96"/>
      <c r="C18" s="96"/>
      <c r="D18" s="96"/>
      <c r="E18" s="96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</row>
    <row r="19" spans="1:40">
      <c r="A19" s="99"/>
      <c r="B19" s="91"/>
      <c r="C19" s="91"/>
      <c r="D19" s="91"/>
      <c r="E19" s="91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</row>
    <row r="23" spans="1:40" ht="15.75">
      <c r="A23" s="112" t="s">
        <v>59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93"/>
      <c r="AI23" s="93"/>
      <c r="AJ23" s="93"/>
      <c r="AK23" s="93"/>
      <c r="AL23" s="93"/>
      <c r="AM23" s="93"/>
      <c r="AN23" s="93"/>
    </row>
    <row r="24" spans="1:40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93"/>
      <c r="AI24" s="56"/>
      <c r="AJ24" s="56"/>
      <c r="AK24" s="56"/>
      <c r="AL24" s="56"/>
      <c r="AM24" s="56"/>
      <c r="AN24" s="56"/>
    </row>
    <row r="25" spans="1:40">
      <c r="A25" s="90" t="s">
        <v>54</v>
      </c>
      <c r="B25" s="91"/>
      <c r="C25" s="91"/>
      <c r="D25" s="91"/>
      <c r="E25" s="91"/>
      <c r="F25" s="108">
        <v>0.24166666666666667</v>
      </c>
      <c r="G25" s="108"/>
      <c r="H25" s="108"/>
      <c r="I25" s="108"/>
      <c r="J25" s="108"/>
      <c r="K25" s="108"/>
      <c r="L25" s="108"/>
      <c r="M25" s="108"/>
      <c r="N25" s="108" t="s">
        <v>27</v>
      </c>
      <c r="O25" s="108"/>
      <c r="P25" s="108"/>
      <c r="Q25" s="108"/>
      <c r="R25" s="108"/>
      <c r="S25" s="108"/>
      <c r="T25" s="108"/>
      <c r="U25" s="108"/>
      <c r="V25" s="108"/>
      <c r="W25" s="108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93"/>
      <c r="AI25" s="93"/>
      <c r="AJ25" s="93"/>
      <c r="AK25" s="93"/>
      <c r="AL25" s="93"/>
      <c r="AM25" s="93"/>
      <c r="AN25" s="93"/>
    </row>
    <row r="26" spans="1:40">
      <c r="A26" s="94" t="s">
        <v>40</v>
      </c>
      <c r="B26" s="96"/>
      <c r="C26" s="96"/>
      <c r="D26" s="96"/>
      <c r="E26" s="96"/>
      <c r="F26" s="109">
        <v>0.24236111111111111</v>
      </c>
      <c r="G26" s="109"/>
      <c r="H26" s="109"/>
      <c r="I26" s="109"/>
      <c r="J26" s="109"/>
      <c r="K26" s="109"/>
      <c r="L26" s="109"/>
      <c r="M26" s="109"/>
      <c r="N26" s="109" t="s">
        <v>55</v>
      </c>
      <c r="O26" s="109"/>
      <c r="P26" s="109"/>
      <c r="Q26" s="109"/>
      <c r="R26" s="109"/>
      <c r="S26" s="109"/>
      <c r="T26" s="109"/>
      <c r="U26" s="109"/>
      <c r="V26" s="109"/>
      <c r="W26" s="109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95"/>
    </row>
    <row r="27" spans="1:40">
      <c r="A27" s="88" t="s">
        <v>60</v>
      </c>
      <c r="B27" s="96"/>
      <c r="C27" s="96"/>
      <c r="D27" s="96"/>
      <c r="E27" s="96"/>
      <c r="F27" s="109">
        <f>F26+TIME(,2,)</f>
        <v>0.24374999999999999</v>
      </c>
      <c r="G27" s="109"/>
      <c r="H27" s="109">
        <v>0.27083333333333331</v>
      </c>
      <c r="I27" s="109"/>
      <c r="J27" s="109">
        <v>0.2951388888888889</v>
      </c>
      <c r="K27" s="109"/>
      <c r="L27" s="109"/>
      <c r="M27" s="109"/>
      <c r="N27" s="109">
        <f>N26+TIME(,2,)</f>
        <v>0.58888888888888891</v>
      </c>
      <c r="O27" s="109"/>
      <c r="P27" s="109" t="s">
        <v>12</v>
      </c>
      <c r="Q27" s="109"/>
      <c r="R27" s="109"/>
      <c r="S27" s="109">
        <v>0.7631944444444444</v>
      </c>
      <c r="T27" s="109"/>
      <c r="U27" s="109" t="s">
        <v>52</v>
      </c>
      <c r="V27" s="109"/>
      <c r="W27" s="109" t="s">
        <v>45</v>
      </c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95"/>
    </row>
    <row r="28" spans="1:40">
      <c r="A28" s="90" t="s">
        <v>39</v>
      </c>
      <c r="B28" s="91"/>
      <c r="C28" s="91"/>
      <c r="D28" s="91"/>
      <c r="E28" s="91"/>
      <c r="F28" s="108"/>
      <c r="G28" s="108"/>
      <c r="H28" s="108">
        <f>H27+TIME(,1,)</f>
        <v>0.27152777777777776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>
        <f>S27+TIME(,1,)</f>
        <v>0.76388888888888884</v>
      </c>
      <c r="T28" s="108"/>
      <c r="U28" s="108"/>
      <c r="V28" s="108"/>
      <c r="W28" s="108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7"/>
      <c r="AI28" s="77"/>
      <c r="AJ28" s="77"/>
      <c r="AK28" s="77"/>
      <c r="AL28" s="77"/>
      <c r="AM28" s="77"/>
      <c r="AN28" s="95"/>
    </row>
    <row r="29" spans="1:40">
      <c r="A29" s="94" t="s">
        <v>58</v>
      </c>
      <c r="B29" s="96"/>
      <c r="C29" s="96"/>
      <c r="D29" s="96"/>
      <c r="E29" s="96"/>
      <c r="F29" s="109">
        <f>F27+TIME(,2,)</f>
        <v>0.24513888888888888</v>
      </c>
      <c r="G29" s="109"/>
      <c r="H29" s="109"/>
      <c r="I29" s="109"/>
      <c r="J29" s="109">
        <f>J27+TIME(,2,)</f>
        <v>0.29652777777777778</v>
      </c>
      <c r="K29" s="109"/>
      <c r="L29" s="109"/>
      <c r="M29" s="109"/>
      <c r="N29" s="109">
        <f>N27+TIME(,2,)</f>
        <v>0.59027777777777779</v>
      </c>
      <c r="O29" s="109"/>
      <c r="P29" s="109">
        <f>P27+TIME(,2,)</f>
        <v>0.61944444444444446</v>
      </c>
      <c r="Q29" s="109"/>
      <c r="R29" s="109"/>
      <c r="S29" s="109"/>
      <c r="T29" s="109"/>
      <c r="U29" s="109">
        <f>U27+TIME(,2,)</f>
        <v>0.90902777777777788</v>
      </c>
      <c r="V29" s="109"/>
      <c r="W29" s="109">
        <f>W27+TIME(,2,)</f>
        <v>0.93680555555555556</v>
      </c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95"/>
    </row>
    <row r="30" spans="1:40">
      <c r="A30" s="94" t="s">
        <v>15</v>
      </c>
      <c r="B30" s="96"/>
      <c r="C30" s="96"/>
      <c r="D30" s="96"/>
      <c r="E30" s="96"/>
      <c r="F30" s="109">
        <f>F29+TIME(,1,)</f>
        <v>0.24583333333333332</v>
      </c>
      <c r="G30" s="109"/>
      <c r="H30" s="109">
        <f>H28+TIME(,2,)</f>
        <v>0.27291666666666664</v>
      </c>
      <c r="I30" s="109"/>
      <c r="J30" s="109">
        <f>J29+TIME(,1,)</f>
        <v>0.29722222222222222</v>
      </c>
      <c r="K30" s="109"/>
      <c r="L30" s="109"/>
      <c r="M30" s="109"/>
      <c r="N30" s="109">
        <f>N29+TIME(,1,)</f>
        <v>0.59097222222222223</v>
      </c>
      <c r="O30" s="109"/>
      <c r="P30" s="109">
        <f>P29+TIME(,1,)</f>
        <v>0.62013888888888891</v>
      </c>
      <c r="Q30" s="109"/>
      <c r="R30" s="109"/>
      <c r="S30" s="109">
        <f>S28+TIME(,2,)</f>
        <v>0.76527777777777772</v>
      </c>
      <c r="T30" s="109"/>
      <c r="U30" s="109">
        <f>U29+TIME(,1,)</f>
        <v>0.90972222222222232</v>
      </c>
      <c r="V30" s="109"/>
      <c r="W30" s="109">
        <f>W29+TIME(,1,)</f>
        <v>0.9375</v>
      </c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95"/>
    </row>
    <row r="31" spans="1:40">
      <c r="A31" s="90" t="s">
        <v>14</v>
      </c>
      <c r="B31" s="91"/>
      <c r="C31" s="91"/>
      <c r="D31" s="91"/>
      <c r="E31" s="91"/>
      <c r="F31" s="108">
        <f>F30+TIME(,1,)</f>
        <v>0.24652777777777776</v>
      </c>
      <c r="G31" s="108"/>
      <c r="H31" s="108">
        <f>H30+TIME(,1,)</f>
        <v>0.27361111111111108</v>
      </c>
      <c r="I31" s="108"/>
      <c r="J31" s="108">
        <f>J30+TIME(,1,)</f>
        <v>0.29791666666666666</v>
      </c>
      <c r="K31" s="108"/>
      <c r="L31" s="108"/>
      <c r="M31" s="108"/>
      <c r="N31" s="108">
        <f>N30+TIME(,1,)</f>
        <v>0.59166666666666667</v>
      </c>
      <c r="O31" s="108"/>
      <c r="P31" s="108">
        <f>P30+TIME(,1,)</f>
        <v>0.62083333333333335</v>
      </c>
      <c r="Q31" s="108"/>
      <c r="R31" s="108"/>
      <c r="S31" s="108">
        <f>S30+TIME(,1,)</f>
        <v>0.76597222222222217</v>
      </c>
      <c r="T31" s="108"/>
      <c r="U31" s="108">
        <f>U30+TIME(,1,)</f>
        <v>0.91041666666666676</v>
      </c>
      <c r="V31" s="108"/>
      <c r="W31" s="108">
        <f>W30+TIME(,1,)</f>
        <v>0.93819444444444444</v>
      </c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7"/>
      <c r="AI31" s="77"/>
      <c r="AJ31" s="77"/>
      <c r="AK31" s="77"/>
      <c r="AL31" s="77"/>
      <c r="AM31" s="77"/>
      <c r="AN31" s="95"/>
    </row>
    <row r="32" spans="1:40">
      <c r="A32" s="94" t="s">
        <v>8</v>
      </c>
      <c r="B32" s="96"/>
      <c r="C32" s="96"/>
      <c r="D32" s="96"/>
      <c r="E32" s="96"/>
      <c r="F32" s="109">
        <f>F31+TIME(,3,)</f>
        <v>0.24861111111111109</v>
      </c>
      <c r="G32" s="109"/>
      <c r="H32" s="109">
        <f>H31+TIME(,3,)</f>
        <v>0.27569444444444441</v>
      </c>
      <c r="I32" s="109"/>
      <c r="J32" s="109">
        <f>J31+TIME(,3,)</f>
        <v>0.3</v>
      </c>
      <c r="K32" s="109"/>
      <c r="L32" s="109"/>
      <c r="M32" s="109"/>
      <c r="N32" s="109">
        <f>N31+TIME(,3,)</f>
        <v>0.59375</v>
      </c>
      <c r="O32" s="109"/>
      <c r="P32" s="109">
        <f>P31+TIME(,3,)</f>
        <v>0.62291666666666667</v>
      </c>
      <c r="Q32" s="109"/>
      <c r="R32" s="109"/>
      <c r="S32" s="109">
        <f>S31+TIME(,3,)</f>
        <v>0.76805555555555549</v>
      </c>
      <c r="T32" s="109"/>
      <c r="U32" s="109">
        <f>U31+TIME(,3,)</f>
        <v>0.91250000000000009</v>
      </c>
      <c r="V32" s="109"/>
      <c r="W32" s="109">
        <f>W31+TIME(,3,)</f>
        <v>0.94027777777777777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95"/>
    </row>
    <row r="33" spans="1:40">
      <c r="A33" s="94" t="s">
        <v>11</v>
      </c>
      <c r="B33" s="96"/>
      <c r="C33" s="96"/>
      <c r="D33" s="96"/>
      <c r="E33" s="96"/>
      <c r="F33" s="109">
        <f>F32+TIME(,3,)</f>
        <v>0.25069444444444444</v>
      </c>
      <c r="G33" s="109"/>
      <c r="H33" s="109">
        <f>H32+TIME(,3,)</f>
        <v>0.27777777777777773</v>
      </c>
      <c r="I33" s="109"/>
      <c r="J33" s="109">
        <f>J32+TIME(,3,)</f>
        <v>0.30208333333333331</v>
      </c>
      <c r="K33" s="109"/>
      <c r="L33" s="109"/>
      <c r="M33" s="109"/>
      <c r="N33" s="109">
        <f>N32+TIME(,3,)</f>
        <v>0.59583333333333333</v>
      </c>
      <c r="O33" s="109"/>
      <c r="P33" s="109">
        <f>P32+TIME(,3,)</f>
        <v>0.625</v>
      </c>
      <c r="Q33" s="109"/>
      <c r="R33" s="109"/>
      <c r="S33" s="109">
        <f>S32+TIME(,3,)</f>
        <v>0.77013888888888882</v>
      </c>
      <c r="T33" s="109"/>
      <c r="U33" s="109">
        <f>U32+TIME(,3,)</f>
        <v>0.91458333333333341</v>
      </c>
      <c r="V33" s="109"/>
      <c r="W33" s="109">
        <f>W32+TIME(,3,)</f>
        <v>0.94236111111111109</v>
      </c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95"/>
    </row>
    <row r="34" spans="1:40">
      <c r="A34" s="90" t="s">
        <v>4</v>
      </c>
      <c r="B34" s="91"/>
      <c r="C34" s="91"/>
      <c r="D34" s="91"/>
      <c r="E34" s="91"/>
      <c r="F34" s="108">
        <f>F33+TIME(,1,)</f>
        <v>0.25138888888888888</v>
      </c>
      <c r="G34" s="108"/>
      <c r="H34" s="108">
        <f>H33+TIME(,1,)</f>
        <v>0.27847222222222218</v>
      </c>
      <c r="I34" s="108"/>
      <c r="J34" s="108">
        <f>J33+TIME(,1,)</f>
        <v>0.30277777777777776</v>
      </c>
      <c r="K34" s="108"/>
      <c r="L34" s="108"/>
      <c r="M34" s="108"/>
      <c r="N34" s="108">
        <f>N33+TIME(,1,)</f>
        <v>0.59652777777777777</v>
      </c>
      <c r="O34" s="108"/>
      <c r="P34" s="108">
        <f>P33+TIME(,1,)</f>
        <v>0.62569444444444444</v>
      </c>
      <c r="Q34" s="108"/>
      <c r="R34" s="108"/>
      <c r="S34" s="108">
        <f>S33+TIME(,1,)</f>
        <v>0.77083333333333326</v>
      </c>
      <c r="T34" s="108"/>
      <c r="U34" s="108">
        <f>U33+TIME(,1,)</f>
        <v>0.91527777777777786</v>
      </c>
      <c r="V34" s="108"/>
      <c r="W34" s="108">
        <f>W33+TIME(,1,)</f>
        <v>0.94305555555555554</v>
      </c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7"/>
      <c r="AI34" s="77"/>
      <c r="AJ34" s="77"/>
      <c r="AK34" s="77"/>
      <c r="AL34" s="77"/>
      <c r="AM34" s="77"/>
      <c r="AN34" s="95"/>
    </row>
    <row r="35" spans="1:40">
      <c r="A35" s="94" t="s">
        <v>9</v>
      </c>
      <c r="B35" s="96"/>
      <c r="C35" s="96"/>
      <c r="D35" s="96"/>
      <c r="E35" s="96"/>
      <c r="F35" s="109">
        <f>F34+TIME(,1,)</f>
        <v>0.25208333333333333</v>
      </c>
      <c r="G35" s="109"/>
      <c r="H35" s="109">
        <f>H34+TIME(,1,)</f>
        <v>0.27916666666666662</v>
      </c>
      <c r="I35" s="109"/>
      <c r="J35" s="109">
        <f>J34+TIME(,1,)</f>
        <v>0.3034722222222222</v>
      </c>
      <c r="K35" s="109"/>
      <c r="L35" s="109"/>
      <c r="M35" s="109"/>
      <c r="N35" s="109">
        <f>N34+TIME(,1,)</f>
        <v>0.59722222222222221</v>
      </c>
      <c r="O35" s="109"/>
      <c r="P35" s="109">
        <f>P34+TIME(,1,)</f>
        <v>0.62638888888888888</v>
      </c>
      <c r="Q35" s="109"/>
      <c r="R35" s="109"/>
      <c r="S35" s="109">
        <f>S34+TIME(,1,)</f>
        <v>0.7715277777777777</v>
      </c>
      <c r="T35" s="109"/>
      <c r="U35" s="109">
        <f>U34+TIME(,1,)</f>
        <v>0.9159722222222223</v>
      </c>
      <c r="V35" s="109"/>
      <c r="W35" s="109">
        <f>W34+TIME(,1,)</f>
        <v>0.94374999999999998</v>
      </c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95"/>
    </row>
    <row r="36" spans="1:40">
      <c r="A36" s="88" t="s">
        <v>10</v>
      </c>
      <c r="B36" s="96"/>
      <c r="C36" s="96"/>
      <c r="D36" s="96"/>
      <c r="E36" s="96"/>
      <c r="F36" s="109">
        <f>F35+TIME(,2,)</f>
        <v>0.25347222222222221</v>
      </c>
      <c r="G36" s="109"/>
      <c r="H36" s="109">
        <f>H35+TIME(,2,)</f>
        <v>0.2805555555555555</v>
      </c>
      <c r="I36" s="109"/>
      <c r="J36" s="109"/>
      <c r="K36" s="109"/>
      <c r="L36" s="109"/>
      <c r="M36" s="109"/>
      <c r="N36" s="109">
        <f>N35+TIME(,2,)</f>
        <v>0.59861111111111109</v>
      </c>
      <c r="O36" s="109"/>
      <c r="P36" s="109"/>
      <c r="Q36" s="109"/>
      <c r="R36" s="109"/>
      <c r="S36" s="109">
        <f>S35+TIME(,2,)</f>
        <v>0.77291666666666659</v>
      </c>
      <c r="T36" s="109"/>
      <c r="U36" s="109">
        <f>U35+TIME(,2,)</f>
        <v>0.91736111111111118</v>
      </c>
      <c r="V36" s="109"/>
      <c r="W36" s="109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95"/>
    </row>
    <row r="37" spans="1:40">
      <c r="A37" s="88"/>
      <c r="B37" s="96"/>
      <c r="C37" s="96"/>
      <c r="D37" s="96"/>
      <c r="E37" s="9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95"/>
    </row>
    <row r="38" spans="1:40">
      <c r="A38" s="90"/>
      <c r="B38" s="91"/>
      <c r="C38" s="91"/>
      <c r="D38" s="91"/>
      <c r="E38" s="91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7"/>
      <c r="AI38" s="77"/>
      <c r="AJ38" s="77"/>
      <c r="AK38" s="77"/>
      <c r="AL38" s="77"/>
      <c r="AM38" s="77"/>
      <c r="AN38" s="95"/>
    </row>
    <row r="39" spans="1:40">
      <c r="A39" s="94"/>
      <c r="B39" s="96"/>
      <c r="C39" s="96"/>
      <c r="D39" s="96"/>
      <c r="E39" s="96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95"/>
    </row>
    <row r="40" spans="1:40">
      <c r="A40" s="88"/>
      <c r="B40" s="96"/>
      <c r="C40" s="96"/>
      <c r="D40" s="96"/>
      <c r="E40" s="96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95"/>
    </row>
    <row r="41" spans="1:40" ht="13.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77"/>
      <c r="AI41" s="77"/>
      <c r="AJ41" s="77"/>
      <c r="AK41" s="77"/>
      <c r="AL41" s="77"/>
      <c r="AM41" s="77"/>
      <c r="AN41" s="95"/>
    </row>
  </sheetData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Foaie1!Print_Area</vt:lpstr>
      <vt:lpstr>Foaie2!Print_Area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2020-11-03T05:26:54Z</cp:lastPrinted>
  <dcterms:created xsi:type="dcterms:W3CDTF">2007-02-14T06:37:32Z</dcterms:created>
  <dcterms:modified xsi:type="dcterms:W3CDTF">2021-07-12T06:50:23Z</dcterms:modified>
</cp:coreProperties>
</file>